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45" windowWidth="15480" windowHeight="7095" activeTab="0"/>
  </bookViews>
  <sheets>
    <sheet name="1 неделя " sheetId="1" r:id="rId1"/>
    <sheet name="2 неделя" sheetId="2" r:id="rId2"/>
    <sheet name="3 неделя " sheetId="3" r:id="rId3"/>
    <sheet name="4 неделя " sheetId="4" r:id="rId4"/>
  </sheets>
  <definedNames/>
  <calcPr fullCalcOnLoad="1" refMode="R1C1"/>
</workbook>
</file>

<file path=xl/sharedStrings.xml><?xml version="1.0" encoding="utf-8"?>
<sst xmlns="http://schemas.openxmlformats.org/spreadsheetml/2006/main" count="866" uniqueCount="258">
  <si>
    <t>№ рецепт.</t>
  </si>
  <si>
    <t>Первая неделя</t>
  </si>
  <si>
    <t>Выход</t>
  </si>
  <si>
    <t>Белок</t>
  </si>
  <si>
    <t>Жиры</t>
  </si>
  <si>
    <t>Углеводы</t>
  </si>
  <si>
    <t xml:space="preserve">Понедельник </t>
  </si>
  <si>
    <t>Сумма калорий:</t>
  </si>
  <si>
    <t>Вторник</t>
  </si>
  <si>
    <t>Среда</t>
  </si>
  <si>
    <t>Четверг</t>
  </si>
  <si>
    <t>Пятница</t>
  </si>
  <si>
    <t>Понедельник</t>
  </si>
  <si>
    <t>Вторая неделя</t>
  </si>
  <si>
    <t>Ккало-рии</t>
  </si>
  <si>
    <t>Итого:</t>
  </si>
  <si>
    <t>124</t>
  </si>
  <si>
    <t>366</t>
  </si>
  <si>
    <t>340</t>
  </si>
  <si>
    <t>478</t>
  </si>
  <si>
    <t>Калории</t>
  </si>
  <si>
    <t>Третья неделя</t>
  </si>
  <si>
    <t>Четвёртая неделя</t>
  </si>
  <si>
    <t xml:space="preserve"> 516</t>
  </si>
  <si>
    <t>443</t>
  </si>
  <si>
    <t>390</t>
  </si>
  <si>
    <t>Итого</t>
  </si>
  <si>
    <t>693</t>
  </si>
  <si>
    <t>518</t>
  </si>
  <si>
    <t>631</t>
  </si>
  <si>
    <t>520</t>
  </si>
  <si>
    <t>686</t>
  </si>
  <si>
    <t>333</t>
  </si>
  <si>
    <t>инст</t>
  </si>
  <si>
    <t>794</t>
  </si>
  <si>
    <t>705</t>
  </si>
  <si>
    <t>492</t>
  </si>
  <si>
    <t>374</t>
  </si>
  <si>
    <t>493</t>
  </si>
  <si>
    <t>139</t>
  </si>
  <si>
    <t>Суббота</t>
  </si>
  <si>
    <t>638</t>
  </si>
  <si>
    <t>20</t>
  </si>
  <si>
    <t>371</t>
  </si>
  <si>
    <t>694</t>
  </si>
  <si>
    <t>639</t>
  </si>
  <si>
    <t>тк</t>
  </si>
  <si>
    <t>64/03</t>
  </si>
  <si>
    <t>36/03</t>
  </si>
  <si>
    <t xml:space="preserve">Выход </t>
  </si>
  <si>
    <t>100</t>
  </si>
  <si>
    <t>30/30</t>
  </si>
  <si>
    <t>250/10</t>
  </si>
  <si>
    <t>200</t>
  </si>
  <si>
    <t>180</t>
  </si>
  <si>
    <t>200/7</t>
  </si>
  <si>
    <t>60</t>
  </si>
  <si>
    <t>30</t>
  </si>
  <si>
    <t>250</t>
  </si>
  <si>
    <t>80/20</t>
  </si>
  <si>
    <t>297</t>
  </si>
  <si>
    <t>110</t>
  </si>
  <si>
    <t>157</t>
  </si>
  <si>
    <t>250/25/10</t>
  </si>
  <si>
    <t>200/15/7</t>
  </si>
  <si>
    <t>634</t>
  </si>
  <si>
    <t>150</t>
  </si>
  <si>
    <t>250/10/10</t>
  </si>
  <si>
    <t>1011</t>
  </si>
  <si>
    <t>75</t>
  </si>
  <si>
    <t>тк.</t>
  </si>
  <si>
    <t>50/2003</t>
  </si>
  <si>
    <t>Макароны отварные (с сыром)</t>
  </si>
  <si>
    <t>Хлеб пшен/ржаной</t>
  </si>
  <si>
    <t>Омлет натуральный</t>
  </si>
  <si>
    <t>Колбаски "Витаминные"</t>
  </si>
  <si>
    <t xml:space="preserve">Борщ со сметаной с мясом </t>
  </si>
  <si>
    <t>Рис припущенный с овощами</t>
  </si>
  <si>
    <t>Чай с лимоном</t>
  </si>
  <si>
    <t>Компот из кураги</t>
  </si>
  <si>
    <t>Фрукты (яблоко)</t>
  </si>
  <si>
    <t>Греча рассыпчатая</t>
  </si>
  <si>
    <t>Солянка домашняя .</t>
  </si>
  <si>
    <t>Картофельное пюре (с маслом)</t>
  </si>
  <si>
    <t>Птица тушеная в сметанном соусе</t>
  </si>
  <si>
    <t>Салат из огурцов и помидор</t>
  </si>
  <si>
    <t>ТТК 1</t>
  </si>
  <si>
    <t>Манник</t>
  </si>
  <si>
    <t>Бутерброд с сыром</t>
  </si>
  <si>
    <t xml:space="preserve">Запеканка картофельная </t>
  </si>
  <si>
    <t>100/20</t>
  </si>
  <si>
    <t>Запеканка творожная со сладким соусом</t>
  </si>
  <si>
    <t>Макароны отварные (с маслом)</t>
  </si>
  <si>
    <t>Котлета "Детская"</t>
  </si>
  <si>
    <t xml:space="preserve">Какао с молоком </t>
  </si>
  <si>
    <t>Рыба (горбуша) тушеная с овощами</t>
  </si>
  <si>
    <t>Картофель отварной (с маслом)</t>
  </si>
  <si>
    <t>Фрукты (банан)</t>
  </si>
  <si>
    <t>Компот из сухофруктов</t>
  </si>
  <si>
    <t>250/10/25</t>
  </si>
  <si>
    <t>Плов из мяса цыпленка</t>
  </si>
  <si>
    <t>инстр</t>
  </si>
  <si>
    <t>Слойка с фруктовой начинкой</t>
  </si>
  <si>
    <t>437</t>
  </si>
  <si>
    <t>Гуляш из говядины</t>
  </si>
  <si>
    <t>100/50</t>
  </si>
  <si>
    <t>Хлеб ржан./пшен.</t>
  </si>
  <si>
    <t>Суп картофельный с бобовыми</t>
  </si>
  <si>
    <t>Плов из говядины</t>
  </si>
  <si>
    <t>Компот из свежих плодов</t>
  </si>
  <si>
    <t>433</t>
  </si>
  <si>
    <t>Мясо тушеное</t>
  </si>
  <si>
    <t>700</t>
  </si>
  <si>
    <t>Щи с мясом со сметаной</t>
  </si>
  <si>
    <t>Котлета рыбная "Любительская"</t>
  </si>
  <si>
    <t>Напиток из шиповника</t>
  </si>
  <si>
    <t>ТТК 2</t>
  </si>
  <si>
    <t>Пирог пластовой "Зебра"</t>
  </si>
  <si>
    <t>Птица отварная</t>
  </si>
  <si>
    <t>Кекс "Творожный"</t>
  </si>
  <si>
    <t>Рыба припущенная</t>
  </si>
  <si>
    <t>423</t>
  </si>
  <si>
    <t>Бефстроганов</t>
  </si>
  <si>
    <t>80/50</t>
  </si>
  <si>
    <t>Фрукты (апельсин)</t>
  </si>
  <si>
    <t>19</t>
  </si>
  <si>
    <t>Макароны отварные сыром</t>
  </si>
  <si>
    <t>342</t>
  </si>
  <si>
    <t>Омлет с сыром</t>
  </si>
  <si>
    <t>Компот из свежих плодов (заморож)</t>
  </si>
  <si>
    <t>Примечание - исользован сборник рецептур блюд и кулинарных изделий для ПОП при общеобразовательных школах 2004 г.</t>
  </si>
  <si>
    <t>* - Сборник рецептур блюд и кулинарных изделий для предприятий обслуживающих учащихся образовательных учреждений Свердловской области, Екатеринбург, 2003г.</t>
  </si>
  <si>
    <t>19/2003</t>
  </si>
  <si>
    <t>Салат картофельный с зеленым горошком</t>
  </si>
  <si>
    <t>Кисель витамин "Витошка"</t>
  </si>
  <si>
    <t>Напиток витамин "Витошка"</t>
  </si>
  <si>
    <t>451</t>
  </si>
  <si>
    <t>680</t>
  </si>
  <si>
    <t>Запеканка картофельная</t>
  </si>
  <si>
    <t>302</t>
  </si>
  <si>
    <t>Каша рисовая молочная</t>
  </si>
  <si>
    <t>Шницель мясной</t>
  </si>
  <si>
    <t>311</t>
  </si>
  <si>
    <t>Каша пшенная</t>
  </si>
  <si>
    <t>Какао с молоком</t>
  </si>
  <si>
    <t>132</t>
  </si>
  <si>
    <t>Рассольник ленинградский со смет., мясом</t>
  </si>
  <si>
    <t>692</t>
  </si>
  <si>
    <t>Кофейный напиток</t>
  </si>
  <si>
    <t>50</t>
  </si>
  <si>
    <t>Напиток из ягод замороженных</t>
  </si>
  <si>
    <t>Завтрак</t>
  </si>
  <si>
    <t>Обед</t>
  </si>
  <si>
    <t xml:space="preserve">Обед </t>
  </si>
  <si>
    <t>Каша пшеничная молочная</t>
  </si>
  <si>
    <t>Масло сливочное порц.</t>
  </si>
  <si>
    <t>97</t>
  </si>
  <si>
    <t>Сыр порционный</t>
  </si>
  <si>
    <t>Чай с сахаром</t>
  </si>
  <si>
    <t>337</t>
  </si>
  <si>
    <t>Яйцо варёное</t>
  </si>
  <si>
    <t>Хлеб пшеничный</t>
  </si>
  <si>
    <t>685</t>
  </si>
  <si>
    <t>200/15</t>
  </si>
  <si>
    <t>2</t>
  </si>
  <si>
    <t>Бутерброд с повидлом</t>
  </si>
  <si>
    <t>40</t>
  </si>
  <si>
    <t>35/03</t>
  </si>
  <si>
    <t>Каша "Дружба"</t>
  </si>
  <si>
    <t>697</t>
  </si>
  <si>
    <t>Молоко кипяченое</t>
  </si>
  <si>
    <t>Каша манная молочная</t>
  </si>
  <si>
    <t>347</t>
  </si>
  <si>
    <t>Омлет с мясом (варёный на пару)</t>
  </si>
  <si>
    <t>Каша ячневая молочная</t>
  </si>
  <si>
    <t>78/03*</t>
  </si>
  <si>
    <t>Ватрушка "Лакомка"</t>
  </si>
  <si>
    <t>Каша геркулесовая</t>
  </si>
  <si>
    <t>16</t>
  </si>
  <si>
    <t xml:space="preserve">Огурец натуральный </t>
  </si>
  <si>
    <t>332/516</t>
  </si>
  <si>
    <t>Макароны отварные с маслом</t>
  </si>
  <si>
    <t>786</t>
  </si>
  <si>
    <t>Булочка творожная</t>
  </si>
  <si>
    <t>ст.246</t>
  </si>
  <si>
    <t>Каша манная молочная жидкая с маслом сливочным</t>
  </si>
  <si>
    <t>Чай с молоком</t>
  </si>
  <si>
    <t xml:space="preserve">Салат из помидоров </t>
  </si>
  <si>
    <t>345</t>
  </si>
  <si>
    <t>Омлет с картофелем запеченный</t>
  </si>
  <si>
    <t>Каша манная молочная жидкая с м/с</t>
  </si>
  <si>
    <t>Яйцо отварное</t>
  </si>
  <si>
    <t>Масло сливочное</t>
  </si>
  <si>
    <t>120</t>
  </si>
  <si>
    <t>Кисель "Витошка"</t>
  </si>
  <si>
    <t>810</t>
  </si>
  <si>
    <t>860</t>
  </si>
  <si>
    <t>820</t>
  </si>
  <si>
    <t>830</t>
  </si>
  <si>
    <t>Рагу из овощей</t>
  </si>
  <si>
    <t>Гуляш</t>
  </si>
  <si>
    <t>910</t>
  </si>
  <si>
    <t>855</t>
  </si>
  <si>
    <t>Чай сахаром</t>
  </si>
  <si>
    <t>10</t>
  </si>
  <si>
    <t>Бутерброд с маслом</t>
  </si>
  <si>
    <t>37</t>
  </si>
  <si>
    <t>Салат из сырых овощей</t>
  </si>
  <si>
    <t>43</t>
  </si>
  <si>
    <t>Салат из белокочанной капусты с морковью</t>
  </si>
  <si>
    <t>7/2003</t>
  </si>
  <si>
    <t>Салат "Здоровье"</t>
  </si>
  <si>
    <t>Салат из белокочанной капусты с морков</t>
  </si>
  <si>
    <t>567</t>
  </si>
  <si>
    <t>570</t>
  </si>
  <si>
    <t>585</t>
  </si>
  <si>
    <t>565</t>
  </si>
  <si>
    <t>560</t>
  </si>
  <si>
    <t>552</t>
  </si>
  <si>
    <t>590</t>
  </si>
  <si>
    <t>70</t>
  </si>
  <si>
    <t>580</t>
  </si>
  <si>
    <t>555</t>
  </si>
  <si>
    <t>587</t>
  </si>
  <si>
    <t>Птица (индейка) тушеная в смет. соусе</t>
  </si>
  <si>
    <t>806</t>
  </si>
  <si>
    <t>Коржик молочный</t>
  </si>
  <si>
    <t>900</t>
  </si>
  <si>
    <t>882</t>
  </si>
  <si>
    <t>803</t>
  </si>
  <si>
    <t>Печенье "Листики" песочное</t>
  </si>
  <si>
    <t>850</t>
  </si>
  <si>
    <t>391</t>
  </si>
  <si>
    <t>Шницель натуральный</t>
  </si>
  <si>
    <t>852</t>
  </si>
  <si>
    <t>440</t>
  </si>
  <si>
    <t>Говядина, тушеная с капустой</t>
  </si>
  <si>
    <t>ттк 1</t>
  </si>
  <si>
    <t>950</t>
  </si>
  <si>
    <t>140</t>
  </si>
  <si>
    <t>Суп с макаронами с говядиной</t>
  </si>
  <si>
    <t>250/25</t>
  </si>
  <si>
    <t>Плов из мяса индейки</t>
  </si>
  <si>
    <t>935</t>
  </si>
  <si>
    <t>895</t>
  </si>
  <si>
    <t>840</t>
  </si>
  <si>
    <t>Суфле творожное</t>
  </si>
  <si>
    <t>Круассан с фруктовой начинкой</t>
  </si>
  <si>
    <t>439</t>
  </si>
  <si>
    <t>Жаркое по домашнему</t>
  </si>
  <si>
    <t>81</t>
  </si>
  <si>
    <t>Маринованная капуста</t>
  </si>
  <si>
    <t>Огурец свежий</t>
  </si>
  <si>
    <t>760</t>
  </si>
  <si>
    <t xml:space="preserve">ОВЗ Четвертая неделя 12-18 лет   </t>
  </si>
  <si>
    <t xml:space="preserve">ОВЗ  Третья неделя 12-18 лет   </t>
  </si>
  <si>
    <t xml:space="preserve">ОВЗ  Вторая неделя 12-18 лет   </t>
  </si>
  <si>
    <t xml:space="preserve">ОВЗ Первая неделя 12-18 лет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</si>
</sst>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[$-FC19]d\ mmmm\ yyyy\ &quot;г.&quot;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50"/>
      <name val="Times New Roman"/>
      <family val="1"/>
    </font>
    <font>
      <sz val="10"/>
      <color indexed="17"/>
      <name val="Times New Roman"/>
      <family val="1"/>
    </font>
    <font>
      <b/>
      <sz val="10"/>
      <color indexed="17"/>
      <name val="Times New Roman"/>
      <family val="1"/>
    </font>
    <font>
      <b/>
      <sz val="11"/>
      <color indexed="17"/>
      <name val="Times New Roman"/>
      <family val="1"/>
    </font>
    <font>
      <sz val="10"/>
      <color indexed="5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rgb="FF92D050"/>
      <name val="Times New Roman"/>
      <family val="1"/>
    </font>
    <font>
      <sz val="10"/>
      <color rgb="FF00B050"/>
      <name val="Times New Roman"/>
      <family val="1"/>
    </font>
    <font>
      <b/>
      <sz val="10"/>
      <color rgb="FF00B050"/>
      <name val="Times New Roman"/>
      <family val="1"/>
    </font>
    <font>
      <b/>
      <sz val="11"/>
      <color rgb="FF00B050"/>
      <name val="Times New Roman"/>
      <family val="1"/>
    </font>
    <font>
      <sz val="10"/>
      <color rgb="FF92D05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04">
    <xf numFmtId="0" fontId="0" fillId="0" borderId="0" xfId="0" applyFont="1" applyAlignment="1">
      <alignment/>
    </xf>
    <xf numFmtId="0" fontId="4" fillId="0" borderId="0" xfId="0" applyFont="1" applyAlignment="1">
      <alignment/>
    </xf>
    <xf numFmtId="49" fontId="2" fillId="33" borderId="10" xfId="0" applyNumberFormat="1" applyFont="1" applyFill="1" applyBorder="1" applyAlignment="1">
      <alignment horizontal="center" vertical="top" wrapText="1"/>
    </xf>
    <xf numFmtId="49" fontId="3" fillId="33" borderId="10" xfId="0" applyNumberFormat="1" applyFont="1" applyFill="1" applyBorder="1" applyAlignment="1">
      <alignment vertical="top" wrapText="1"/>
    </xf>
    <xf numFmtId="2" fontId="2" fillId="33" borderId="10" xfId="0" applyNumberFormat="1" applyFont="1" applyFill="1" applyBorder="1" applyAlignment="1">
      <alignment horizontal="center" vertical="top" wrapText="1"/>
    </xf>
    <xf numFmtId="49" fontId="2" fillId="33" borderId="11" xfId="0" applyNumberFormat="1" applyFont="1" applyFill="1" applyBorder="1" applyAlignment="1">
      <alignment horizontal="center" vertical="top" wrapText="1"/>
    </xf>
    <xf numFmtId="49" fontId="3" fillId="33" borderId="10" xfId="0" applyNumberFormat="1" applyFont="1" applyFill="1" applyBorder="1" applyAlignment="1">
      <alignment horizontal="center" vertical="top" wrapText="1"/>
    </xf>
    <xf numFmtId="49" fontId="3" fillId="33" borderId="11" xfId="0" applyNumberFormat="1" applyFont="1" applyFill="1" applyBorder="1" applyAlignment="1">
      <alignment horizontal="center" vertical="top" wrapText="1"/>
    </xf>
    <xf numFmtId="2" fontId="3" fillId="33" borderId="10" xfId="0" applyNumberFormat="1" applyFont="1" applyFill="1" applyBorder="1" applyAlignment="1">
      <alignment horizontal="center" vertical="top" wrapText="1"/>
    </xf>
    <xf numFmtId="4" fontId="3" fillId="33" borderId="10" xfId="0" applyNumberFormat="1" applyFont="1" applyFill="1" applyBorder="1" applyAlignment="1">
      <alignment horizontal="center" vertical="top" wrapText="1"/>
    </xf>
    <xf numFmtId="49" fontId="2" fillId="34" borderId="10" xfId="0" applyNumberFormat="1" applyFont="1" applyFill="1" applyBorder="1" applyAlignment="1">
      <alignment horizontal="center" vertical="top" wrapText="1"/>
    </xf>
    <xf numFmtId="49" fontId="2" fillId="34" borderId="10" xfId="0" applyNumberFormat="1" applyFont="1" applyFill="1" applyBorder="1" applyAlignment="1">
      <alignment vertical="top" wrapText="1"/>
    </xf>
    <xf numFmtId="2" fontId="2" fillId="34" borderId="10" xfId="0" applyNumberFormat="1" applyFont="1" applyFill="1" applyBorder="1" applyAlignment="1">
      <alignment horizontal="center" vertical="top" wrapText="1"/>
    </xf>
    <xf numFmtId="4" fontId="2" fillId="34" borderId="10" xfId="0" applyNumberFormat="1" applyFont="1" applyFill="1" applyBorder="1" applyAlignment="1">
      <alignment horizontal="center" vertical="top" wrapText="1"/>
    </xf>
    <xf numFmtId="49" fontId="4" fillId="34" borderId="11" xfId="0" applyNumberFormat="1" applyFont="1" applyFill="1" applyBorder="1" applyAlignment="1">
      <alignment horizontal="center" vertical="top" wrapText="1"/>
    </xf>
    <xf numFmtId="49" fontId="3" fillId="34" borderId="11" xfId="0" applyNumberFormat="1" applyFont="1" applyFill="1" applyBorder="1" applyAlignment="1">
      <alignment horizontal="center" vertical="top" wrapText="1"/>
    </xf>
    <xf numFmtId="49" fontId="3" fillId="34" borderId="10" xfId="0" applyNumberFormat="1" applyFont="1" applyFill="1" applyBorder="1" applyAlignment="1">
      <alignment vertical="top" wrapText="1"/>
    </xf>
    <xf numFmtId="49" fontId="3" fillId="34" borderId="10" xfId="0" applyNumberFormat="1" applyFont="1" applyFill="1" applyBorder="1" applyAlignment="1">
      <alignment horizontal="center" vertical="top" wrapText="1"/>
    </xf>
    <xf numFmtId="2" fontId="3" fillId="34" borderId="10" xfId="0" applyNumberFormat="1" applyFont="1" applyFill="1" applyBorder="1" applyAlignment="1">
      <alignment horizontal="center" vertical="top" wrapText="1"/>
    </xf>
    <xf numFmtId="49" fontId="2" fillId="34" borderId="11" xfId="0" applyNumberFormat="1" applyFont="1" applyFill="1" applyBorder="1" applyAlignment="1">
      <alignment horizontal="center" vertical="top" wrapText="1"/>
    </xf>
    <xf numFmtId="49" fontId="5" fillId="34" borderId="11" xfId="0" applyNumberFormat="1" applyFont="1" applyFill="1" applyBorder="1" applyAlignment="1">
      <alignment horizontal="center" vertical="top" wrapText="1"/>
    </xf>
    <xf numFmtId="49" fontId="2" fillId="34" borderId="10" xfId="0" applyNumberFormat="1" applyFont="1" applyFill="1" applyBorder="1" applyAlignment="1">
      <alignment horizontal="left" vertical="top" wrapText="1"/>
    </xf>
    <xf numFmtId="49" fontId="2" fillId="34" borderId="12" xfId="0" applyNumberFormat="1" applyFont="1" applyFill="1" applyBorder="1" applyAlignment="1">
      <alignment horizontal="center" vertical="top" wrapText="1"/>
    </xf>
    <xf numFmtId="2" fontId="2" fillId="34" borderId="12" xfId="0" applyNumberFormat="1" applyFont="1" applyFill="1" applyBorder="1" applyAlignment="1">
      <alignment horizontal="center" vertical="top" wrapText="1"/>
    </xf>
    <xf numFmtId="49" fontId="4" fillId="34" borderId="13" xfId="0" applyNumberFormat="1" applyFont="1" applyFill="1" applyBorder="1" applyAlignment="1">
      <alignment horizontal="center" vertical="top" wrapText="1"/>
    </xf>
    <xf numFmtId="49" fontId="3" fillId="34" borderId="12" xfId="0" applyNumberFormat="1" applyFont="1" applyFill="1" applyBorder="1" applyAlignment="1">
      <alignment vertical="top" wrapText="1"/>
    </xf>
    <xf numFmtId="2" fontId="3" fillId="34" borderId="12" xfId="0" applyNumberFormat="1" applyFont="1" applyFill="1" applyBorder="1" applyAlignment="1">
      <alignment horizontal="center" vertical="top" wrapText="1"/>
    </xf>
    <xf numFmtId="49" fontId="2" fillId="34" borderId="12" xfId="0" applyNumberFormat="1" applyFont="1" applyFill="1" applyBorder="1" applyAlignment="1">
      <alignment vertical="top" wrapText="1"/>
    </xf>
    <xf numFmtId="49" fontId="3" fillId="34" borderId="10" xfId="0" applyNumberFormat="1" applyFont="1" applyFill="1" applyBorder="1" applyAlignment="1">
      <alignment horizontal="left" vertical="top" wrapText="1"/>
    </xf>
    <xf numFmtId="4" fontId="3" fillId="34" borderId="10" xfId="0" applyNumberFormat="1" applyFont="1" applyFill="1" applyBorder="1" applyAlignment="1">
      <alignment horizontal="center" vertical="top" wrapText="1"/>
    </xf>
    <xf numFmtId="49" fontId="2" fillId="35" borderId="11" xfId="0" applyNumberFormat="1" applyFont="1" applyFill="1" applyBorder="1" applyAlignment="1">
      <alignment horizontal="center" vertical="top" wrapText="1"/>
    </xf>
    <xf numFmtId="49" fontId="3" fillId="35" borderId="10" xfId="0" applyNumberFormat="1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top" wrapText="1"/>
    </xf>
    <xf numFmtId="2" fontId="2" fillId="35" borderId="10" xfId="0" applyNumberFormat="1" applyFont="1" applyFill="1" applyBorder="1" applyAlignment="1">
      <alignment horizontal="center" vertical="top" wrapText="1"/>
    </xf>
    <xf numFmtId="49" fontId="3" fillId="35" borderId="10" xfId="0" applyNumberFormat="1" applyFont="1" applyFill="1" applyBorder="1" applyAlignment="1">
      <alignment horizontal="center" vertical="top" wrapText="1"/>
    </xf>
    <xf numFmtId="4" fontId="3" fillId="35" borderId="10" xfId="0" applyNumberFormat="1" applyFont="1" applyFill="1" applyBorder="1" applyAlignment="1">
      <alignment horizontal="center" vertical="top" wrapText="1"/>
    </xf>
    <xf numFmtId="2" fontId="3" fillId="35" borderId="10" xfId="0" applyNumberFormat="1" applyFont="1" applyFill="1" applyBorder="1" applyAlignment="1">
      <alignment horizontal="center" vertical="top" wrapText="1"/>
    </xf>
    <xf numFmtId="49" fontId="4" fillId="35" borderId="13" xfId="0" applyNumberFormat="1" applyFont="1" applyFill="1" applyBorder="1" applyAlignment="1">
      <alignment horizontal="center" vertical="top" wrapText="1"/>
    </xf>
    <xf numFmtId="49" fontId="3" fillId="35" borderId="12" xfId="0" applyNumberFormat="1" applyFont="1" applyFill="1" applyBorder="1" applyAlignment="1">
      <alignment vertical="top" wrapText="1"/>
    </xf>
    <xf numFmtId="49" fontId="2" fillId="35" borderId="12" xfId="0" applyNumberFormat="1" applyFont="1" applyFill="1" applyBorder="1" applyAlignment="1">
      <alignment horizontal="center" vertical="top" wrapText="1"/>
    </xf>
    <xf numFmtId="2" fontId="3" fillId="35" borderId="12" xfId="0" applyNumberFormat="1" applyFont="1" applyFill="1" applyBorder="1" applyAlignment="1">
      <alignment horizontal="center" vertical="top" wrapText="1"/>
    </xf>
    <xf numFmtId="2" fontId="2" fillId="34" borderId="14" xfId="0" applyNumberFormat="1" applyFont="1" applyFill="1" applyBorder="1" applyAlignment="1">
      <alignment horizontal="center" vertical="top" wrapText="1"/>
    </xf>
    <xf numFmtId="0" fontId="46" fillId="0" borderId="10" xfId="0" applyFont="1" applyBorder="1" applyAlignment="1">
      <alignment horizontal="center" vertical="center" wrapText="1"/>
    </xf>
    <xf numFmtId="0" fontId="0" fillId="35" borderId="0" xfId="0" applyFill="1" applyAlignment="1">
      <alignment/>
    </xf>
    <xf numFmtId="0" fontId="47" fillId="35" borderId="0" xfId="0" applyFont="1" applyFill="1" applyAlignment="1">
      <alignment/>
    </xf>
    <xf numFmtId="49" fontId="3" fillId="35" borderId="11" xfId="0" applyNumberFormat="1" applyFont="1" applyFill="1" applyBorder="1" applyAlignment="1">
      <alignment horizontal="center" vertical="top" wrapText="1"/>
    </xf>
    <xf numFmtId="0" fontId="0" fillId="35" borderId="15" xfId="0" applyFill="1" applyBorder="1" applyAlignment="1">
      <alignment/>
    </xf>
    <xf numFmtId="0" fontId="47" fillId="35" borderId="15" xfId="0" applyFont="1" applyFill="1" applyBorder="1" applyAlignment="1">
      <alignment/>
    </xf>
    <xf numFmtId="49" fontId="2" fillId="34" borderId="11" xfId="0" applyNumberFormat="1" applyFont="1" applyFill="1" applyBorder="1" applyAlignment="1">
      <alignment horizontal="left" vertical="top" wrapText="1"/>
    </xf>
    <xf numFmtId="49" fontId="2" fillId="34" borderId="14" xfId="0" applyNumberFormat="1" applyFont="1" applyFill="1" applyBorder="1" applyAlignment="1">
      <alignment horizontal="center" vertical="top" wrapText="1"/>
    </xf>
    <xf numFmtId="0" fontId="48" fillId="0" borderId="10" xfId="0" applyFont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49" fontId="2" fillId="34" borderId="15" xfId="0" applyNumberFormat="1" applyFont="1" applyFill="1" applyBorder="1" applyAlignment="1">
      <alignment horizontal="center" vertical="center" wrapText="1"/>
    </xf>
    <xf numFmtId="49" fontId="2" fillId="34" borderId="11" xfId="0" applyNumberFormat="1" applyFont="1" applyFill="1" applyBorder="1" applyAlignment="1">
      <alignment vertical="top" wrapText="1"/>
    </xf>
    <xf numFmtId="0" fontId="46" fillId="0" borderId="12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left" vertical="top" wrapText="1"/>
    </xf>
    <xf numFmtId="177" fontId="2" fillId="0" borderId="10" xfId="0" applyNumberFormat="1" applyFont="1" applyBorder="1" applyAlignment="1">
      <alignment horizontal="center" vertical="center" wrapText="1"/>
    </xf>
    <xf numFmtId="49" fontId="3" fillId="35" borderId="11" xfId="0" applyNumberFormat="1" applyFont="1" applyFill="1" applyBorder="1" applyAlignment="1">
      <alignment horizontal="center" vertical="top" wrapText="1"/>
    </xf>
    <xf numFmtId="0" fontId="49" fillId="0" borderId="12" xfId="0" applyFont="1" applyBorder="1" applyAlignment="1">
      <alignment horizontal="center" vertical="center" wrapText="1"/>
    </xf>
    <xf numFmtId="49" fontId="2" fillId="35" borderId="11" xfId="0" applyNumberFormat="1" applyFont="1" applyFill="1" applyBorder="1" applyAlignment="1">
      <alignment horizontal="center" vertical="top" wrapText="1"/>
    </xf>
    <xf numFmtId="177" fontId="2" fillId="34" borderId="10" xfId="0" applyNumberFormat="1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/>
    </xf>
    <xf numFmtId="0" fontId="0" fillId="36" borderId="0" xfId="0" applyFill="1" applyAlignment="1">
      <alignment/>
    </xf>
    <xf numFmtId="49" fontId="4" fillId="34" borderId="10" xfId="0" applyNumberFormat="1" applyFont="1" applyFill="1" applyBorder="1" applyAlignment="1">
      <alignment horizontal="center" vertical="top" wrapText="1"/>
    </xf>
    <xf numFmtId="49" fontId="8" fillId="34" borderId="10" xfId="0" applyNumberFormat="1" applyFont="1" applyFill="1" applyBorder="1" applyAlignment="1">
      <alignment horizontal="center" vertical="center" wrapText="1"/>
    </xf>
    <xf numFmtId="177" fontId="8" fillId="0" borderId="10" xfId="0" applyNumberFormat="1" applyFont="1" applyBorder="1" applyAlignment="1">
      <alignment horizontal="center" vertical="center" wrapText="1"/>
    </xf>
    <xf numFmtId="177" fontId="8" fillId="34" borderId="10" xfId="0" applyNumberFormat="1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177" fontId="3" fillId="0" borderId="10" xfId="0" applyNumberFormat="1" applyFont="1" applyBorder="1" applyAlignment="1">
      <alignment horizontal="center" vertical="center" wrapText="1"/>
    </xf>
    <xf numFmtId="49" fontId="2" fillId="34" borderId="11" xfId="0" applyNumberFormat="1" applyFont="1" applyFill="1" applyBorder="1" applyAlignment="1">
      <alignment horizontal="center" vertical="center" wrapText="1"/>
    </xf>
    <xf numFmtId="49" fontId="3" fillId="34" borderId="11" xfId="0" applyNumberFormat="1" applyFont="1" applyFill="1" applyBorder="1" applyAlignment="1">
      <alignment horizontal="center" vertical="center" wrapText="1"/>
    </xf>
    <xf numFmtId="49" fontId="8" fillId="34" borderId="11" xfId="0" applyNumberFormat="1" applyFont="1" applyFill="1" applyBorder="1" applyAlignment="1">
      <alignment horizontal="left" vertical="top" wrapText="1"/>
    </xf>
    <xf numFmtId="49" fontId="2" fillId="36" borderId="11" xfId="0" applyNumberFormat="1" applyFont="1" applyFill="1" applyBorder="1" applyAlignment="1">
      <alignment horizontal="center" vertical="top" wrapText="1"/>
    </xf>
    <xf numFmtId="49" fontId="3" fillId="36" borderId="10" xfId="0" applyNumberFormat="1" applyFont="1" applyFill="1" applyBorder="1" applyAlignment="1">
      <alignment vertical="top" wrapText="1"/>
    </xf>
    <xf numFmtId="49" fontId="3" fillId="33" borderId="12" xfId="0" applyNumberFormat="1" applyFont="1" applyFill="1" applyBorder="1" applyAlignment="1">
      <alignment horizontal="center" vertical="center" wrapText="1"/>
    </xf>
    <xf numFmtId="49" fontId="3" fillId="33" borderId="14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left" vertical="top" wrapText="1"/>
    </xf>
    <xf numFmtId="49" fontId="3" fillId="35" borderId="10" xfId="0" applyNumberFormat="1" applyFont="1" applyFill="1" applyBorder="1" applyAlignment="1">
      <alignment horizontal="left" vertical="top" wrapText="1"/>
    </xf>
    <xf numFmtId="4" fontId="2" fillId="34" borderId="12" xfId="0" applyNumberFormat="1" applyFont="1" applyFill="1" applyBorder="1" applyAlignment="1">
      <alignment horizontal="center" vertical="top" wrapText="1"/>
    </xf>
    <xf numFmtId="0" fontId="50" fillId="0" borderId="10" xfId="0" applyFont="1" applyBorder="1" applyAlignment="1">
      <alignment horizontal="center" vertical="center" wrapText="1"/>
    </xf>
    <xf numFmtId="2" fontId="2" fillId="35" borderId="12" xfId="0" applyNumberFormat="1" applyFont="1" applyFill="1" applyBorder="1" applyAlignment="1">
      <alignment horizontal="center" vertical="top" wrapText="1"/>
    </xf>
    <xf numFmtId="4" fontId="2" fillId="34" borderId="14" xfId="0" applyNumberFormat="1" applyFont="1" applyFill="1" applyBorder="1" applyAlignment="1">
      <alignment horizontal="center" vertical="top" wrapText="1"/>
    </xf>
    <xf numFmtId="177" fontId="2" fillId="0" borderId="12" xfId="0" applyNumberFormat="1" applyFont="1" applyBorder="1" applyAlignment="1">
      <alignment horizontal="center" vertical="center" wrapText="1"/>
    </xf>
    <xf numFmtId="177" fontId="2" fillId="34" borderId="12" xfId="0" applyNumberFormat="1" applyFont="1" applyFill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49" fontId="8" fillId="34" borderId="10" xfId="0" applyNumberFormat="1" applyFont="1" applyFill="1" applyBorder="1" applyAlignment="1">
      <alignment horizontal="left" vertical="top" wrapText="1"/>
    </xf>
    <xf numFmtId="0" fontId="48" fillId="0" borderId="11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7" fillId="36" borderId="0" xfId="0" applyFont="1" applyFill="1" applyAlignment="1">
      <alignment/>
    </xf>
    <xf numFmtId="0" fontId="48" fillId="0" borderId="12" xfId="0" applyFont="1" applyBorder="1" applyAlignment="1">
      <alignment horizontal="center" vertical="center" wrapText="1"/>
    </xf>
    <xf numFmtId="0" fontId="51" fillId="36" borderId="0" xfId="0" applyFont="1" applyFill="1" applyAlignment="1">
      <alignment/>
    </xf>
    <xf numFmtId="4" fontId="2" fillId="34" borderId="10" xfId="0" applyNumberFormat="1" applyFont="1" applyFill="1" applyBorder="1" applyAlignment="1">
      <alignment horizontal="center" vertical="center" wrapText="1"/>
    </xf>
    <xf numFmtId="49" fontId="3" fillId="35" borderId="10" xfId="0" applyNumberFormat="1" applyFont="1" applyFill="1" applyBorder="1" applyAlignment="1">
      <alignment horizontal="center" vertical="top" wrapText="1"/>
    </xf>
    <xf numFmtId="0" fontId="48" fillId="0" borderId="0" xfId="0" applyFont="1" applyAlignment="1">
      <alignment/>
    </xf>
    <xf numFmtId="49" fontId="3" fillId="35" borderId="12" xfId="0" applyNumberFormat="1" applyFont="1" applyFill="1" applyBorder="1" applyAlignment="1">
      <alignment horizontal="center" vertical="top" wrapText="1"/>
    </xf>
    <xf numFmtId="4" fontId="3" fillId="35" borderId="12" xfId="0" applyNumberFormat="1" applyFont="1" applyFill="1" applyBorder="1" applyAlignment="1">
      <alignment horizontal="center" vertical="top" wrapText="1"/>
    </xf>
    <xf numFmtId="49" fontId="2" fillId="34" borderId="16" xfId="0" applyNumberFormat="1" applyFont="1" applyFill="1" applyBorder="1" applyAlignment="1">
      <alignment horizontal="center" vertical="top" wrapText="1"/>
    </xf>
    <xf numFmtId="2" fontId="2" fillId="34" borderId="16" xfId="0" applyNumberFormat="1" applyFont="1" applyFill="1" applyBorder="1" applyAlignment="1">
      <alignment horizontal="center" vertical="top" wrapText="1"/>
    </xf>
    <xf numFmtId="49" fontId="2" fillId="34" borderId="11" xfId="0" applyNumberFormat="1" applyFont="1" applyFill="1" applyBorder="1" applyAlignment="1">
      <alignment horizontal="left" vertical="center" wrapText="1"/>
    </xf>
    <xf numFmtId="49" fontId="8" fillId="34" borderId="11" xfId="0" applyNumberFormat="1" applyFont="1" applyFill="1" applyBorder="1" applyAlignment="1">
      <alignment horizontal="left" vertical="center" wrapText="1"/>
    </xf>
    <xf numFmtId="0" fontId="49" fillId="0" borderId="10" xfId="0" applyFont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left" vertical="center" wrapText="1"/>
    </xf>
    <xf numFmtId="49" fontId="2" fillId="34" borderId="12" xfId="0" applyNumberFormat="1" applyFont="1" applyFill="1" applyBorder="1" applyAlignment="1">
      <alignment horizontal="center" vertical="center" wrapText="1"/>
    </xf>
    <xf numFmtId="177" fontId="2" fillId="34" borderId="13" xfId="0" applyNumberFormat="1" applyFont="1" applyFill="1" applyBorder="1" applyAlignment="1">
      <alignment horizontal="center" vertical="center" wrapText="1"/>
    </xf>
    <xf numFmtId="49" fontId="8" fillId="34" borderId="10" xfId="0" applyNumberFormat="1" applyFont="1" applyFill="1" applyBorder="1" applyAlignment="1">
      <alignment horizontal="left" vertical="center" wrapText="1"/>
    </xf>
    <xf numFmtId="0" fontId="50" fillId="0" borderId="0" xfId="0" applyFont="1" applyAlignment="1">
      <alignment wrapText="1"/>
    </xf>
    <xf numFmtId="0" fontId="0" fillId="34" borderId="0" xfId="0" applyFill="1" applyAlignment="1">
      <alignment/>
    </xf>
    <xf numFmtId="49" fontId="2" fillId="34" borderId="15" xfId="0" applyNumberFormat="1" applyFont="1" applyFill="1" applyBorder="1" applyAlignment="1">
      <alignment horizontal="center" vertical="top" wrapText="1"/>
    </xf>
    <xf numFmtId="0" fontId="47" fillId="36" borderId="12" xfId="0" applyFont="1" applyFill="1" applyBorder="1" applyAlignment="1">
      <alignment/>
    </xf>
    <xf numFmtId="0" fontId="0" fillId="36" borderId="12" xfId="0" applyFill="1" applyBorder="1" applyAlignment="1">
      <alignment/>
    </xf>
    <xf numFmtId="0" fontId="50" fillId="34" borderId="10" xfId="0" applyFont="1" applyFill="1" applyBorder="1" applyAlignment="1">
      <alignment/>
    </xf>
    <xf numFmtId="0" fontId="47" fillId="34" borderId="10" xfId="0" applyFont="1" applyFill="1" applyBorder="1" applyAlignment="1">
      <alignment/>
    </xf>
    <xf numFmtId="0" fontId="0" fillId="0" borderId="0" xfId="0" applyFont="1" applyAlignment="1">
      <alignment/>
    </xf>
    <xf numFmtId="0" fontId="0" fillId="34" borderId="10" xfId="0" applyFill="1" applyBorder="1" applyAlignment="1">
      <alignment/>
    </xf>
    <xf numFmtId="49" fontId="3" fillId="34" borderId="11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left"/>
    </xf>
    <xf numFmtId="49" fontId="3" fillId="34" borderId="11" xfId="0" applyNumberFormat="1" applyFont="1" applyFill="1" applyBorder="1" applyAlignment="1">
      <alignment vertical="top" wrapText="1"/>
    </xf>
    <xf numFmtId="0" fontId="51" fillId="34" borderId="10" xfId="0" applyFont="1" applyFill="1" applyBorder="1" applyAlignment="1">
      <alignment/>
    </xf>
    <xf numFmtId="49" fontId="3" fillId="34" borderId="12" xfId="0" applyNumberFormat="1" applyFont="1" applyFill="1" applyBorder="1" applyAlignment="1">
      <alignment horizontal="left" vertical="top" wrapText="1"/>
    </xf>
    <xf numFmtId="2" fontId="2" fillId="34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left" vertical="center" wrapText="1"/>
    </xf>
    <xf numFmtId="49" fontId="3" fillId="34" borderId="15" xfId="0" applyNumberFormat="1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/>
    </xf>
    <xf numFmtId="177" fontId="2" fillId="34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left" vertical="top" wrapText="1"/>
    </xf>
    <xf numFmtId="0" fontId="48" fillId="0" borderId="10" xfId="0" applyFont="1" applyBorder="1" applyAlignment="1">
      <alignment vertical="center"/>
    </xf>
    <xf numFmtId="177" fontId="2" fillId="0" borderId="14" xfId="0" applyNumberFormat="1" applyFont="1" applyBorder="1" applyAlignment="1">
      <alignment horizontal="center" vertical="center" wrapText="1"/>
    </xf>
    <xf numFmtId="177" fontId="2" fillId="34" borderId="18" xfId="0" applyNumberFormat="1" applyFont="1" applyFill="1" applyBorder="1" applyAlignment="1">
      <alignment horizontal="center" vertical="center" wrapText="1"/>
    </xf>
    <xf numFmtId="49" fontId="3" fillId="34" borderId="11" xfId="0" applyNumberFormat="1" applyFont="1" applyFill="1" applyBorder="1" applyAlignment="1">
      <alignment horizontal="left" vertical="center" wrapText="1"/>
    </xf>
    <xf numFmtId="49" fontId="48" fillId="0" borderId="14" xfId="0" applyNumberFormat="1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46" fillId="0" borderId="18" xfId="0" applyFont="1" applyBorder="1" applyAlignment="1">
      <alignment horizontal="center" vertical="center" wrapText="1"/>
    </xf>
    <xf numFmtId="2" fontId="3" fillId="34" borderId="14" xfId="0" applyNumberFormat="1" applyFont="1" applyFill="1" applyBorder="1" applyAlignment="1">
      <alignment horizontal="center" vertical="top" wrapText="1"/>
    </xf>
    <xf numFmtId="49" fontId="2" fillId="34" borderId="18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vertical="top" wrapText="1"/>
    </xf>
    <xf numFmtId="2" fontId="2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vertical="top" wrapText="1"/>
    </xf>
    <xf numFmtId="2" fontId="3" fillId="0" borderId="10" xfId="0" applyNumberFormat="1" applyFont="1" applyBorder="1" applyAlignment="1">
      <alignment horizontal="center" vertical="top" wrapText="1"/>
    </xf>
    <xf numFmtId="49" fontId="48" fillId="0" borderId="10" xfId="0" applyNumberFormat="1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49" fontId="48" fillId="0" borderId="19" xfId="0" applyNumberFormat="1" applyFont="1" applyBorder="1" applyAlignment="1">
      <alignment horizontal="center" vertical="center"/>
    </xf>
    <xf numFmtId="0" fontId="48" fillId="0" borderId="11" xfId="0" applyFont="1" applyBorder="1" applyAlignment="1">
      <alignment vertical="center"/>
    </xf>
    <xf numFmtId="0" fontId="47" fillId="34" borderId="10" xfId="0" applyFont="1" applyFill="1" applyBorder="1" applyAlignment="1">
      <alignment horizontal="center"/>
    </xf>
    <xf numFmtId="2" fontId="2" fillId="0" borderId="10" xfId="0" applyNumberFormat="1" applyFont="1" applyBorder="1" applyAlignment="1">
      <alignment horizontal="center" vertical="center" wrapText="1"/>
    </xf>
    <xf numFmtId="177" fontId="47" fillId="34" borderId="10" xfId="0" applyNumberFormat="1" applyFont="1" applyFill="1" applyBorder="1" applyAlignment="1">
      <alignment horizontal="center"/>
    </xf>
    <xf numFmtId="49" fontId="3" fillId="34" borderId="12" xfId="0" applyNumberFormat="1" applyFont="1" applyFill="1" applyBorder="1" applyAlignment="1">
      <alignment horizontal="center" vertical="top" wrapText="1"/>
    </xf>
    <xf numFmtId="0" fontId="50" fillId="0" borderId="11" xfId="0" applyFont="1" applyBorder="1" applyAlignment="1">
      <alignment horizontal="center" vertical="center" wrapText="1"/>
    </xf>
    <xf numFmtId="49" fontId="52" fillId="34" borderId="10" xfId="0" applyNumberFormat="1" applyFont="1" applyFill="1" applyBorder="1" applyAlignment="1">
      <alignment horizontal="center" vertical="top" wrapText="1"/>
    </xf>
    <xf numFmtId="0" fontId="48" fillId="0" borderId="18" xfId="0" applyFont="1" applyBorder="1" applyAlignment="1">
      <alignment horizontal="center" vertical="center" wrapText="1"/>
    </xf>
    <xf numFmtId="49" fontId="5" fillId="35" borderId="10" xfId="0" applyNumberFormat="1" applyFont="1" applyFill="1" applyBorder="1" applyAlignment="1">
      <alignment vertical="top" wrapText="1"/>
    </xf>
    <xf numFmtId="0" fontId="48" fillId="0" borderId="10" xfId="0" applyFont="1" applyBorder="1" applyAlignment="1">
      <alignment/>
    </xf>
    <xf numFmtId="49" fontId="52" fillId="34" borderId="14" xfId="0" applyNumberFormat="1" applyFont="1" applyFill="1" applyBorder="1" applyAlignment="1">
      <alignment horizontal="center" vertical="center" wrapText="1"/>
    </xf>
    <xf numFmtId="177" fontId="51" fillId="0" borderId="14" xfId="0" applyNumberFormat="1" applyFont="1" applyBorder="1" applyAlignment="1">
      <alignment horizontal="center" vertical="center" wrapText="1"/>
    </xf>
    <xf numFmtId="49" fontId="8" fillId="34" borderId="11" xfId="0" applyNumberFormat="1" applyFont="1" applyFill="1" applyBorder="1" applyAlignment="1">
      <alignment vertical="top" wrapText="1"/>
    </xf>
    <xf numFmtId="49" fontId="53" fillId="34" borderId="10" xfId="0" applyNumberFormat="1" applyFont="1" applyFill="1" applyBorder="1" applyAlignment="1">
      <alignment horizontal="center" vertical="center" wrapText="1"/>
    </xf>
    <xf numFmtId="49" fontId="54" fillId="34" borderId="10" xfId="0" applyNumberFormat="1" applyFont="1" applyFill="1" applyBorder="1" applyAlignment="1">
      <alignment horizontal="center" vertical="center" wrapText="1"/>
    </xf>
    <xf numFmtId="49" fontId="54" fillId="34" borderId="10" xfId="0" applyNumberFormat="1" applyFont="1" applyFill="1" applyBorder="1" applyAlignment="1">
      <alignment horizontal="center" vertical="top" wrapText="1"/>
    </xf>
    <xf numFmtId="49" fontId="54" fillId="34" borderId="14" xfId="0" applyNumberFormat="1" applyFont="1" applyFill="1" applyBorder="1" applyAlignment="1">
      <alignment horizontal="center" vertical="top" wrapText="1"/>
    </xf>
    <xf numFmtId="49" fontId="54" fillId="34" borderId="11" xfId="0" applyNumberFormat="1" applyFont="1" applyFill="1" applyBorder="1" applyAlignment="1">
      <alignment horizontal="center" vertical="top" wrapText="1"/>
    </xf>
    <xf numFmtId="2" fontId="54" fillId="0" borderId="10" xfId="0" applyNumberFormat="1" applyFont="1" applyBorder="1" applyAlignment="1">
      <alignment horizontal="center" vertical="top" wrapText="1"/>
    </xf>
    <xf numFmtId="0" fontId="55" fillId="34" borderId="10" xfId="0" applyFont="1" applyFill="1" applyBorder="1" applyAlignment="1">
      <alignment horizontal="center"/>
    </xf>
    <xf numFmtId="49" fontId="56" fillId="34" borderId="10" xfId="0" applyNumberFormat="1" applyFont="1" applyFill="1" applyBorder="1" applyAlignment="1">
      <alignment horizontal="center" vertical="top" wrapText="1"/>
    </xf>
    <xf numFmtId="49" fontId="52" fillId="34" borderId="10" xfId="0" applyNumberFormat="1" applyFont="1" applyFill="1" applyBorder="1" applyAlignment="1">
      <alignment horizontal="center" vertical="center" wrapText="1"/>
    </xf>
    <xf numFmtId="49" fontId="56" fillId="34" borderId="12" xfId="0" applyNumberFormat="1" applyFont="1" applyFill="1" applyBorder="1" applyAlignment="1">
      <alignment horizontal="center" vertical="top" wrapText="1"/>
    </xf>
    <xf numFmtId="4" fontId="2" fillId="34" borderId="16" xfId="0" applyNumberFormat="1" applyFont="1" applyFill="1" applyBorder="1" applyAlignment="1">
      <alignment horizontal="center" vertical="top" wrapText="1"/>
    </xf>
    <xf numFmtId="177" fontId="2" fillId="0" borderId="10" xfId="0" applyNumberFormat="1" applyFont="1" applyBorder="1" applyAlignment="1">
      <alignment horizontal="center" vertical="top" wrapText="1"/>
    </xf>
    <xf numFmtId="177" fontId="2" fillId="34" borderId="10" xfId="0" applyNumberFormat="1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left" vertical="center"/>
    </xf>
    <xf numFmtId="49" fontId="2" fillId="0" borderId="11" xfId="0" applyNumberFormat="1" applyFont="1" applyBorder="1" applyAlignment="1">
      <alignment horizontal="left" vertical="center" wrapText="1"/>
    </xf>
    <xf numFmtId="0" fontId="52" fillId="0" borderId="10" xfId="0" applyFont="1" applyBorder="1" applyAlignment="1">
      <alignment horizontal="center" vertical="center"/>
    </xf>
    <xf numFmtId="177" fontId="51" fillId="0" borderId="10" xfId="0" applyNumberFormat="1" applyFont="1" applyBorder="1" applyAlignment="1">
      <alignment horizontal="center" vertical="center"/>
    </xf>
    <xf numFmtId="0" fontId="4" fillId="34" borderId="0" xfId="0" applyFont="1" applyFill="1" applyAlignment="1">
      <alignment/>
    </xf>
    <xf numFmtId="0" fontId="3" fillId="33" borderId="10" xfId="0" applyFont="1" applyFill="1" applyBorder="1" applyAlignment="1">
      <alignment horizontal="center" vertical="top" wrapText="1"/>
    </xf>
    <xf numFmtId="0" fontId="4" fillId="0" borderId="20" xfId="0" applyFont="1" applyBorder="1" applyAlignment="1">
      <alignment horizontal="center"/>
    </xf>
    <xf numFmtId="49" fontId="3" fillId="37" borderId="11" xfId="0" applyNumberFormat="1" applyFont="1" applyFill="1" applyBorder="1" applyAlignment="1">
      <alignment horizontal="center" vertical="top" wrapText="1"/>
    </xf>
    <xf numFmtId="49" fontId="3" fillId="33" borderId="12" xfId="0" applyNumberFormat="1" applyFont="1" applyFill="1" applyBorder="1" applyAlignment="1">
      <alignment horizontal="center" vertical="top" wrapText="1"/>
    </xf>
    <xf numFmtId="49" fontId="3" fillId="33" borderId="14" xfId="0" applyNumberFormat="1" applyFont="1" applyFill="1" applyBorder="1" applyAlignment="1">
      <alignment horizontal="center" vertical="top" wrapText="1"/>
    </xf>
    <xf numFmtId="0" fontId="50" fillId="0" borderId="0" xfId="0" applyFont="1" applyAlignment="1">
      <alignment horizontal="center" wrapText="1"/>
    </xf>
    <xf numFmtId="0" fontId="50" fillId="0" borderId="17" xfId="0" applyFont="1" applyBorder="1" applyAlignment="1">
      <alignment horizontal="center" wrapText="1"/>
    </xf>
    <xf numFmtId="49" fontId="2" fillId="35" borderId="11" xfId="0" applyNumberFormat="1" applyFont="1" applyFill="1" applyBorder="1" applyAlignment="1">
      <alignment horizontal="center" vertical="top" wrapText="1"/>
    </xf>
    <xf numFmtId="49" fontId="2" fillId="35" borderId="15" xfId="0" applyNumberFormat="1" applyFont="1" applyFill="1" applyBorder="1" applyAlignment="1">
      <alignment horizontal="center" vertical="top" wrapText="1"/>
    </xf>
    <xf numFmtId="49" fontId="2" fillId="37" borderId="11" xfId="0" applyNumberFormat="1" applyFont="1" applyFill="1" applyBorder="1" applyAlignment="1">
      <alignment horizontal="center" vertical="top" wrapText="1"/>
    </xf>
    <xf numFmtId="49" fontId="2" fillId="33" borderId="15" xfId="0" applyNumberFormat="1" applyFont="1" applyFill="1" applyBorder="1" applyAlignment="1">
      <alignment horizontal="center" vertical="top" wrapText="1"/>
    </xf>
    <xf numFmtId="49" fontId="2" fillId="36" borderId="11" xfId="0" applyNumberFormat="1" applyFont="1" applyFill="1" applyBorder="1" applyAlignment="1">
      <alignment horizontal="center" vertical="top" wrapText="1"/>
    </xf>
    <xf numFmtId="49" fontId="2" fillId="36" borderId="15" xfId="0" applyNumberFormat="1" applyFont="1" applyFill="1" applyBorder="1" applyAlignment="1">
      <alignment horizontal="center" vertical="top" wrapText="1"/>
    </xf>
    <xf numFmtId="49" fontId="3" fillId="35" borderId="11" xfId="0" applyNumberFormat="1" applyFont="1" applyFill="1" applyBorder="1" applyAlignment="1">
      <alignment horizontal="center" vertical="top" wrapText="1"/>
    </xf>
    <xf numFmtId="49" fontId="3" fillId="35" borderId="15" xfId="0" applyNumberFormat="1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49" fontId="3" fillId="33" borderId="12" xfId="0" applyNumberFormat="1" applyFont="1" applyFill="1" applyBorder="1" applyAlignment="1">
      <alignment horizontal="center" vertical="center" wrapText="1"/>
    </xf>
    <xf numFmtId="49" fontId="3" fillId="33" borderId="14" xfId="0" applyNumberFormat="1" applyFont="1" applyFill="1" applyBorder="1" applyAlignment="1">
      <alignment horizontal="center" vertical="center" wrapText="1"/>
    </xf>
    <xf numFmtId="4" fontId="3" fillId="33" borderId="12" xfId="0" applyNumberFormat="1" applyFont="1" applyFill="1" applyBorder="1" applyAlignment="1">
      <alignment horizontal="center" vertical="center" wrapText="1"/>
    </xf>
    <xf numFmtId="4" fontId="3" fillId="33" borderId="14" xfId="0" applyNumberFormat="1" applyFont="1" applyFill="1" applyBorder="1" applyAlignment="1">
      <alignment horizontal="center" vertical="center" wrapText="1"/>
    </xf>
    <xf numFmtId="49" fontId="3" fillId="37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8"/>
  <sheetViews>
    <sheetView tabSelected="1" zoomScale="130" zoomScaleNormal="130" zoomScalePageLayoutView="0" workbookViewId="0" topLeftCell="A1">
      <pane xSplit="2" ySplit="4" topLeftCell="C5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H65" sqref="H65"/>
    </sheetView>
  </sheetViews>
  <sheetFormatPr defaultColWidth="9.140625" defaultRowHeight="15"/>
  <cols>
    <col min="1" max="1" width="7.28125" style="0" customWidth="1"/>
    <col min="2" max="2" width="37.57421875" style="0" customWidth="1"/>
  </cols>
  <sheetData>
    <row r="1" spans="1:7" ht="15">
      <c r="A1" s="183" t="s">
        <v>257</v>
      </c>
      <c r="B1" s="183"/>
      <c r="C1" s="183"/>
      <c r="D1" s="183"/>
      <c r="E1" s="183"/>
      <c r="F1" s="183"/>
      <c r="G1" s="183"/>
    </row>
    <row r="2" spans="1:7" ht="15" customHeight="1">
      <c r="A2" s="184" t="s">
        <v>0</v>
      </c>
      <c r="B2" s="182" t="s">
        <v>1</v>
      </c>
      <c r="C2" s="185" t="s">
        <v>49</v>
      </c>
      <c r="D2" s="182" t="s">
        <v>3</v>
      </c>
      <c r="E2" s="182" t="s">
        <v>4</v>
      </c>
      <c r="F2" s="182" t="s">
        <v>5</v>
      </c>
      <c r="G2" s="182" t="s">
        <v>14</v>
      </c>
    </row>
    <row r="3" spans="1:7" ht="15">
      <c r="A3" s="184"/>
      <c r="B3" s="182"/>
      <c r="C3" s="186"/>
      <c r="D3" s="182"/>
      <c r="E3" s="182"/>
      <c r="F3" s="182"/>
      <c r="G3" s="182"/>
    </row>
    <row r="4" spans="1:7" ht="15" customHeight="1">
      <c r="A4" s="5"/>
      <c r="B4" s="3" t="s">
        <v>12</v>
      </c>
      <c r="C4" s="191"/>
      <c r="D4" s="192"/>
      <c r="E4" s="192"/>
      <c r="F4" s="192"/>
      <c r="G4" s="192"/>
    </row>
    <row r="5" spans="1:7" s="106" customFormat="1" ht="15" customHeight="1">
      <c r="A5" s="10"/>
      <c r="B5" s="16" t="s">
        <v>151</v>
      </c>
      <c r="C5" s="10"/>
      <c r="D5" s="10"/>
      <c r="E5" s="10"/>
      <c r="F5" s="10"/>
      <c r="G5" s="10"/>
    </row>
    <row r="6" spans="1:7" s="106" customFormat="1" ht="15" customHeight="1">
      <c r="A6" s="69" t="s">
        <v>139</v>
      </c>
      <c r="B6" s="101" t="s">
        <v>154</v>
      </c>
      <c r="C6" s="69" t="s">
        <v>58</v>
      </c>
      <c r="D6" s="42">
        <v>7.5</v>
      </c>
      <c r="E6" s="42">
        <v>10.25</v>
      </c>
      <c r="F6" s="42">
        <v>41.5</v>
      </c>
      <c r="G6" s="42">
        <v>297.5</v>
      </c>
    </row>
    <row r="7" spans="1:7" s="106" customFormat="1" ht="15" customHeight="1">
      <c r="A7" s="69" t="s">
        <v>46</v>
      </c>
      <c r="B7" s="101" t="s">
        <v>155</v>
      </c>
      <c r="C7" s="51" t="s">
        <v>42</v>
      </c>
      <c r="D7" s="119">
        <v>14.5</v>
      </c>
      <c r="E7" s="119">
        <v>0.2</v>
      </c>
      <c r="F7" s="119">
        <v>0.28</v>
      </c>
      <c r="G7" s="119">
        <v>132.4</v>
      </c>
    </row>
    <row r="8" spans="1:7" s="106" customFormat="1" ht="15" customHeight="1">
      <c r="A8" s="52" t="s">
        <v>156</v>
      </c>
      <c r="B8" s="48" t="s">
        <v>157</v>
      </c>
      <c r="C8" s="50">
        <v>15</v>
      </c>
      <c r="D8" s="42">
        <v>3.48</v>
      </c>
      <c r="E8" s="42">
        <v>4.43</v>
      </c>
      <c r="F8" s="42">
        <v>0</v>
      </c>
      <c r="G8" s="42">
        <v>54.6</v>
      </c>
    </row>
    <row r="9" spans="1:7" s="106" customFormat="1" ht="15" customHeight="1">
      <c r="A9" s="69" t="s">
        <v>46</v>
      </c>
      <c r="B9" s="101" t="s">
        <v>106</v>
      </c>
      <c r="C9" s="51">
        <v>60</v>
      </c>
      <c r="D9" s="56">
        <v>4.32</v>
      </c>
      <c r="E9" s="56">
        <v>0.58</v>
      </c>
      <c r="F9" s="56">
        <v>25.92</v>
      </c>
      <c r="G9" s="60">
        <v>130</v>
      </c>
    </row>
    <row r="10" spans="1:7" s="106" customFormat="1" ht="15" customHeight="1">
      <c r="A10" s="19" t="s">
        <v>31</v>
      </c>
      <c r="B10" s="11" t="s">
        <v>78</v>
      </c>
      <c r="C10" s="49" t="s">
        <v>64</v>
      </c>
      <c r="D10" s="41">
        <v>0.3</v>
      </c>
      <c r="E10" s="41">
        <v>0</v>
      </c>
      <c r="F10" s="41">
        <v>15.2</v>
      </c>
      <c r="G10" s="41">
        <v>60</v>
      </c>
    </row>
    <row r="11" spans="1:7" s="106" customFormat="1" ht="15" customHeight="1">
      <c r="A11" s="52"/>
      <c r="B11" s="16" t="s">
        <v>7</v>
      </c>
      <c r="C11" s="163" t="s">
        <v>213</v>
      </c>
      <c r="D11" s="68">
        <f>SUM(D6:D10)</f>
        <v>30.1</v>
      </c>
      <c r="E11" s="68">
        <f>SUM(E6:E10)</f>
        <v>15.459999999999999</v>
      </c>
      <c r="F11" s="68">
        <f>SUM(F6:F10)</f>
        <v>82.9</v>
      </c>
      <c r="G11" s="68">
        <f>SUM(G6:G10)</f>
        <v>674.5</v>
      </c>
    </row>
    <row r="12" spans="1:7" s="106" customFormat="1" ht="15" customHeight="1">
      <c r="A12" s="10"/>
      <c r="B12" s="16" t="s">
        <v>152</v>
      </c>
      <c r="C12" s="10"/>
      <c r="D12" s="10"/>
      <c r="E12" s="10"/>
      <c r="F12" s="10"/>
      <c r="G12" s="10"/>
    </row>
    <row r="13" spans="1:7" ht="15" customHeight="1">
      <c r="A13" s="10" t="s">
        <v>16</v>
      </c>
      <c r="B13" s="11" t="s">
        <v>113</v>
      </c>
      <c r="C13" s="22" t="s">
        <v>63</v>
      </c>
      <c r="D13" s="23">
        <v>10.06</v>
      </c>
      <c r="E13" s="23">
        <v>7.2</v>
      </c>
      <c r="F13" s="23">
        <v>10.36</v>
      </c>
      <c r="G13" s="23">
        <v>150</v>
      </c>
    </row>
    <row r="14" spans="1:7" ht="15" customHeight="1">
      <c r="A14" s="10" t="s">
        <v>38</v>
      </c>
      <c r="B14" s="53" t="s">
        <v>224</v>
      </c>
      <c r="C14" s="79" t="s">
        <v>59</v>
      </c>
      <c r="D14" s="100">
        <v>19.4</v>
      </c>
      <c r="E14" s="100">
        <v>13.9</v>
      </c>
      <c r="F14" s="100">
        <v>1.54</v>
      </c>
      <c r="G14" s="100">
        <v>208.4</v>
      </c>
    </row>
    <row r="15" spans="1:7" ht="15" customHeight="1">
      <c r="A15" s="19" t="s">
        <v>28</v>
      </c>
      <c r="B15" s="11" t="s">
        <v>96</v>
      </c>
      <c r="C15" s="49" t="s">
        <v>54</v>
      </c>
      <c r="D15" s="41">
        <v>3.6</v>
      </c>
      <c r="E15" s="41">
        <v>9.18</v>
      </c>
      <c r="F15" s="41">
        <v>28.62</v>
      </c>
      <c r="G15" s="41">
        <v>217</v>
      </c>
    </row>
    <row r="16" spans="1:7" ht="15" customHeight="1">
      <c r="A16" s="14" t="s">
        <v>46</v>
      </c>
      <c r="B16" s="11" t="s">
        <v>73</v>
      </c>
      <c r="C16" s="22" t="s">
        <v>51</v>
      </c>
      <c r="D16" s="23">
        <v>4.32</v>
      </c>
      <c r="E16" s="23">
        <v>0.58</v>
      </c>
      <c r="F16" s="23">
        <v>25.92</v>
      </c>
      <c r="G16" s="23">
        <v>130</v>
      </c>
    </row>
    <row r="17" spans="1:7" ht="15" customHeight="1">
      <c r="A17" s="14" t="s">
        <v>225</v>
      </c>
      <c r="B17" s="53" t="s">
        <v>226</v>
      </c>
      <c r="C17" s="50">
        <v>75</v>
      </c>
      <c r="D17" s="50">
        <v>4.8</v>
      </c>
      <c r="E17" s="50">
        <v>8.5</v>
      </c>
      <c r="F17" s="50">
        <v>48.4</v>
      </c>
      <c r="G17" s="50">
        <v>288</v>
      </c>
    </row>
    <row r="18" spans="1:7" ht="15" customHeight="1">
      <c r="A18" s="10" t="s">
        <v>44</v>
      </c>
      <c r="B18" s="11" t="s">
        <v>94</v>
      </c>
      <c r="C18" s="49" t="s">
        <v>53</v>
      </c>
      <c r="D18" s="41">
        <v>4.7</v>
      </c>
      <c r="E18" s="41">
        <v>5</v>
      </c>
      <c r="F18" s="41">
        <v>31.8</v>
      </c>
      <c r="G18" s="41">
        <v>187</v>
      </c>
    </row>
    <row r="19" spans="1:7" ht="15" customHeight="1">
      <c r="A19" s="15"/>
      <c r="B19" s="16" t="s">
        <v>7</v>
      </c>
      <c r="C19" s="156" t="s">
        <v>227</v>
      </c>
      <c r="D19" s="18">
        <f>SUM(D13:D18)</f>
        <v>46.88</v>
      </c>
      <c r="E19" s="18">
        <f>SUM(E13:E18)</f>
        <v>44.36</v>
      </c>
      <c r="F19" s="18">
        <f>SUM(F13:F18)</f>
        <v>146.64000000000001</v>
      </c>
      <c r="G19" s="18">
        <f>SUM(G13:G18)</f>
        <v>1180.4</v>
      </c>
    </row>
    <row r="20" spans="1:7" ht="15" customHeight="1">
      <c r="A20" s="30"/>
      <c r="B20" s="31" t="s">
        <v>8</v>
      </c>
      <c r="C20" s="189"/>
      <c r="D20" s="190"/>
      <c r="E20" s="190"/>
      <c r="F20" s="190"/>
      <c r="G20" s="190"/>
    </row>
    <row r="21" spans="1:7" ht="15" customHeight="1">
      <c r="A21" s="10"/>
      <c r="B21" s="16" t="s">
        <v>151</v>
      </c>
      <c r="C21" s="10"/>
      <c r="D21" s="10"/>
      <c r="E21" s="10"/>
      <c r="F21" s="10"/>
      <c r="G21" s="10"/>
    </row>
    <row r="22" spans="1:7" ht="15" customHeight="1">
      <c r="A22" s="69" t="s">
        <v>139</v>
      </c>
      <c r="B22" s="101" t="s">
        <v>140</v>
      </c>
      <c r="C22" s="50">
        <v>250</v>
      </c>
      <c r="D22" s="42">
        <v>3</v>
      </c>
      <c r="E22" s="42">
        <v>8</v>
      </c>
      <c r="F22" s="42">
        <v>31.6</v>
      </c>
      <c r="G22" s="42">
        <v>218</v>
      </c>
    </row>
    <row r="23" spans="1:7" ht="15" customHeight="1">
      <c r="A23" s="14" t="s">
        <v>46</v>
      </c>
      <c r="B23" s="11" t="s">
        <v>73</v>
      </c>
      <c r="C23" s="10" t="s">
        <v>51</v>
      </c>
      <c r="D23" s="12">
        <v>4.32</v>
      </c>
      <c r="E23" s="12">
        <v>0.58</v>
      </c>
      <c r="F23" s="12">
        <v>25.92</v>
      </c>
      <c r="G23" s="12">
        <v>130</v>
      </c>
    </row>
    <row r="24" spans="1:7" ht="15" customHeight="1">
      <c r="A24" s="69" t="s">
        <v>27</v>
      </c>
      <c r="B24" s="99" t="s">
        <v>144</v>
      </c>
      <c r="C24" s="50">
        <v>200</v>
      </c>
      <c r="D24" s="50">
        <v>4.9</v>
      </c>
      <c r="E24" s="50">
        <v>5</v>
      </c>
      <c r="F24" s="50">
        <v>32.5</v>
      </c>
      <c r="G24" s="50">
        <v>190</v>
      </c>
    </row>
    <row r="25" spans="1:7" ht="15" customHeight="1">
      <c r="A25" s="69" t="s">
        <v>101</v>
      </c>
      <c r="B25" s="120" t="s">
        <v>102</v>
      </c>
      <c r="C25" s="121" t="s">
        <v>56</v>
      </c>
      <c r="D25" s="56">
        <v>3.9</v>
      </c>
      <c r="E25" s="56">
        <v>9.4</v>
      </c>
      <c r="F25" s="56">
        <v>35.4</v>
      </c>
      <c r="G25" s="56">
        <v>264</v>
      </c>
    </row>
    <row r="26" spans="1:7" ht="15" customHeight="1">
      <c r="A26" s="69"/>
      <c r="B26" s="122" t="s">
        <v>7</v>
      </c>
      <c r="C26" s="164" t="s">
        <v>214</v>
      </c>
      <c r="D26" s="68">
        <f>SUM(D22:D25)</f>
        <v>16.12</v>
      </c>
      <c r="E26" s="68">
        <f>SUM(E22:E25)</f>
        <v>22.98</v>
      </c>
      <c r="F26" s="68">
        <f>SUM(F22:F25)</f>
        <v>125.42000000000002</v>
      </c>
      <c r="G26" s="68">
        <f>SUM(G22:G25)</f>
        <v>802</v>
      </c>
    </row>
    <row r="27" spans="1:7" ht="15" customHeight="1">
      <c r="A27" s="10"/>
      <c r="B27" s="16" t="s">
        <v>152</v>
      </c>
      <c r="C27" s="10"/>
      <c r="D27" s="10"/>
      <c r="E27" s="10"/>
      <c r="F27" s="10"/>
      <c r="G27" s="10"/>
    </row>
    <row r="28" spans="1:7" ht="15" customHeight="1">
      <c r="A28" s="10" t="s">
        <v>42</v>
      </c>
      <c r="B28" s="27" t="s">
        <v>85</v>
      </c>
      <c r="C28" s="10" t="s">
        <v>50</v>
      </c>
      <c r="D28" s="12">
        <v>1</v>
      </c>
      <c r="E28" s="12">
        <v>7.1</v>
      </c>
      <c r="F28" s="12">
        <v>4.2</v>
      </c>
      <c r="G28" s="12">
        <v>86</v>
      </c>
    </row>
    <row r="29" spans="1:7" ht="15">
      <c r="A29" s="10" t="s">
        <v>18</v>
      </c>
      <c r="B29" s="21" t="s">
        <v>74</v>
      </c>
      <c r="C29" s="22" t="s">
        <v>193</v>
      </c>
      <c r="D29" s="78">
        <v>12</v>
      </c>
      <c r="E29" s="23">
        <v>20.04</v>
      </c>
      <c r="F29" s="23">
        <v>2.28</v>
      </c>
      <c r="G29" s="23">
        <v>238.8</v>
      </c>
    </row>
    <row r="30" spans="1:7" ht="15">
      <c r="A30" s="10" t="s">
        <v>32</v>
      </c>
      <c r="B30" s="53" t="s">
        <v>126</v>
      </c>
      <c r="C30" s="155">
        <v>180</v>
      </c>
      <c r="D30" s="100">
        <v>5.25</v>
      </c>
      <c r="E30" s="100">
        <v>6.15</v>
      </c>
      <c r="F30" s="100">
        <v>35.25</v>
      </c>
      <c r="G30" s="100">
        <v>264.6</v>
      </c>
    </row>
    <row r="31" spans="1:7" ht="15" customHeight="1">
      <c r="A31" s="10" t="s">
        <v>71</v>
      </c>
      <c r="B31" s="11" t="s">
        <v>93</v>
      </c>
      <c r="C31" s="49" t="s">
        <v>50</v>
      </c>
      <c r="D31" s="41">
        <v>16.72</v>
      </c>
      <c r="E31" s="41">
        <v>9.75</v>
      </c>
      <c r="F31" s="41">
        <v>11.5</v>
      </c>
      <c r="G31" s="41">
        <v>200</v>
      </c>
    </row>
    <row r="32" spans="1:7" ht="15">
      <c r="A32" s="10" t="s">
        <v>101</v>
      </c>
      <c r="B32" s="11" t="s">
        <v>194</v>
      </c>
      <c r="C32" s="10" t="s">
        <v>53</v>
      </c>
      <c r="D32" s="12">
        <v>0</v>
      </c>
      <c r="E32" s="12">
        <v>0</v>
      </c>
      <c r="F32" s="12">
        <v>30.6</v>
      </c>
      <c r="G32" s="12">
        <v>118</v>
      </c>
    </row>
    <row r="33" spans="1:7" ht="15">
      <c r="A33" s="14" t="s">
        <v>46</v>
      </c>
      <c r="B33" s="11" t="s">
        <v>73</v>
      </c>
      <c r="C33" s="10" t="s">
        <v>51</v>
      </c>
      <c r="D33" s="12">
        <v>4.32</v>
      </c>
      <c r="E33" s="12">
        <v>0.58</v>
      </c>
      <c r="F33" s="12">
        <v>25.92</v>
      </c>
      <c r="G33" s="12">
        <v>130</v>
      </c>
    </row>
    <row r="34" spans="1:7" ht="15">
      <c r="A34" s="14" t="s">
        <v>46</v>
      </c>
      <c r="B34" s="11" t="s">
        <v>80</v>
      </c>
      <c r="C34" s="10" t="s">
        <v>66</v>
      </c>
      <c r="D34" s="13">
        <v>0.6</v>
      </c>
      <c r="E34" s="12">
        <v>0.6</v>
      </c>
      <c r="F34" s="12">
        <v>14.7</v>
      </c>
      <c r="G34" s="12">
        <v>70.5</v>
      </c>
    </row>
    <row r="35" spans="1:7" ht="15">
      <c r="A35" s="20"/>
      <c r="B35" s="16" t="s">
        <v>7</v>
      </c>
      <c r="C35" s="156" t="s">
        <v>201</v>
      </c>
      <c r="D35" s="18">
        <f>SUM(D28:D34)</f>
        <v>39.89</v>
      </c>
      <c r="E35" s="18">
        <f>SUM(E28:E34)</f>
        <v>44.22</v>
      </c>
      <c r="F35" s="18">
        <f>SUM(F28:F34)</f>
        <v>124.45000000000002</v>
      </c>
      <c r="G35" s="18">
        <f>SUM(G28:G34)</f>
        <v>1107.9</v>
      </c>
    </row>
    <row r="36" spans="1:7" ht="15">
      <c r="A36" s="30"/>
      <c r="B36" s="31" t="s">
        <v>9</v>
      </c>
      <c r="C36" s="189"/>
      <c r="D36" s="190"/>
      <c r="E36" s="190"/>
      <c r="F36" s="190"/>
      <c r="G36" s="190"/>
    </row>
    <row r="37" spans="1:7" ht="15">
      <c r="A37" s="10"/>
      <c r="B37" s="16" t="s">
        <v>151</v>
      </c>
      <c r="C37" s="10"/>
      <c r="D37" s="10"/>
      <c r="E37" s="10"/>
      <c r="F37" s="10"/>
      <c r="G37" s="10"/>
    </row>
    <row r="38" spans="1:7" ht="15">
      <c r="A38" s="52" t="s">
        <v>159</v>
      </c>
      <c r="B38" s="55" t="s">
        <v>160</v>
      </c>
      <c r="C38" s="121">
        <v>40</v>
      </c>
      <c r="D38" s="56">
        <v>5.1</v>
      </c>
      <c r="E38" s="56">
        <v>4.6</v>
      </c>
      <c r="F38" s="56">
        <v>0.3</v>
      </c>
      <c r="G38" s="56">
        <v>63</v>
      </c>
    </row>
    <row r="39" spans="1:7" ht="15">
      <c r="A39" s="52" t="s">
        <v>142</v>
      </c>
      <c r="B39" s="48" t="s">
        <v>143</v>
      </c>
      <c r="C39" s="51" t="s">
        <v>58</v>
      </c>
      <c r="D39" s="56">
        <v>5.5</v>
      </c>
      <c r="E39" s="56">
        <v>11.5</v>
      </c>
      <c r="F39" s="56">
        <v>19.25</v>
      </c>
      <c r="G39" s="60">
        <v>260</v>
      </c>
    </row>
    <row r="40" spans="1:7" ht="15">
      <c r="A40" s="52" t="s">
        <v>46</v>
      </c>
      <c r="B40" s="48" t="s">
        <v>161</v>
      </c>
      <c r="C40" s="51" t="s">
        <v>56</v>
      </c>
      <c r="D40" s="56">
        <v>5.4</v>
      </c>
      <c r="E40" s="56">
        <v>1.4</v>
      </c>
      <c r="F40" s="56">
        <v>35.4</v>
      </c>
      <c r="G40" s="60">
        <v>130</v>
      </c>
    </row>
    <row r="41" spans="1:7" ht="15">
      <c r="A41" s="52" t="s">
        <v>162</v>
      </c>
      <c r="B41" s="48" t="s">
        <v>158</v>
      </c>
      <c r="C41" s="51" t="s">
        <v>163</v>
      </c>
      <c r="D41" s="56">
        <v>0.2</v>
      </c>
      <c r="E41" s="56">
        <v>0.1</v>
      </c>
      <c r="F41" s="56">
        <v>15.1</v>
      </c>
      <c r="G41" s="60">
        <v>58</v>
      </c>
    </row>
    <row r="42" spans="1:7" ht="15">
      <c r="A42" s="52"/>
      <c r="B42" s="48" t="s">
        <v>155</v>
      </c>
      <c r="C42" s="51" t="s">
        <v>42</v>
      </c>
      <c r="D42" s="56">
        <v>20</v>
      </c>
      <c r="E42" s="56">
        <v>0.01</v>
      </c>
      <c r="F42" s="56">
        <v>8.3</v>
      </c>
      <c r="G42" s="60">
        <v>154</v>
      </c>
    </row>
    <row r="43" spans="1:7" ht="15">
      <c r="A43" s="123"/>
      <c r="B43" s="114" t="s">
        <v>7</v>
      </c>
      <c r="C43" s="164" t="s">
        <v>215</v>
      </c>
      <c r="D43" s="68">
        <f>SUM(D38:D42)</f>
        <v>36.2</v>
      </c>
      <c r="E43" s="68">
        <f>SUM(E38:E42)</f>
        <v>17.610000000000003</v>
      </c>
      <c r="F43" s="68">
        <f>SUM(F38:F42)</f>
        <v>78.35</v>
      </c>
      <c r="G43" s="68">
        <f>SUM(G38:G42)</f>
        <v>665</v>
      </c>
    </row>
    <row r="44" spans="1:7" ht="15">
      <c r="A44" s="10"/>
      <c r="B44" s="16" t="s">
        <v>152</v>
      </c>
      <c r="C44" s="10"/>
      <c r="D44" s="10"/>
      <c r="E44" s="10"/>
      <c r="F44" s="10"/>
      <c r="G44" s="10"/>
    </row>
    <row r="45" spans="1:7" ht="15">
      <c r="A45" s="10" t="s">
        <v>145</v>
      </c>
      <c r="B45" s="11" t="s">
        <v>146</v>
      </c>
      <c r="C45" s="10" t="s">
        <v>99</v>
      </c>
      <c r="D45" s="23">
        <v>11.06</v>
      </c>
      <c r="E45" s="23">
        <v>7.4</v>
      </c>
      <c r="F45" s="23">
        <v>20.46</v>
      </c>
      <c r="G45" s="23">
        <v>197</v>
      </c>
    </row>
    <row r="46" spans="1:7" ht="15">
      <c r="A46" s="10" t="s">
        <v>37</v>
      </c>
      <c r="B46" s="11" t="s">
        <v>95</v>
      </c>
      <c r="C46" s="10" t="s">
        <v>50</v>
      </c>
      <c r="D46" s="12">
        <v>11.48</v>
      </c>
      <c r="E46" s="12">
        <v>7.76</v>
      </c>
      <c r="F46" s="12">
        <v>5.35</v>
      </c>
      <c r="G46" s="12">
        <v>137</v>
      </c>
    </row>
    <row r="47" spans="1:7" ht="15">
      <c r="A47" s="19" t="s">
        <v>30</v>
      </c>
      <c r="B47" s="11" t="s">
        <v>83</v>
      </c>
      <c r="C47" s="10" t="s">
        <v>54</v>
      </c>
      <c r="D47" s="12">
        <v>3.78</v>
      </c>
      <c r="E47" s="12">
        <v>8.1</v>
      </c>
      <c r="F47" s="12">
        <v>26.28</v>
      </c>
      <c r="G47" s="12">
        <v>196.2</v>
      </c>
    </row>
    <row r="48" spans="1:7" ht="15">
      <c r="A48" s="52" t="s">
        <v>101</v>
      </c>
      <c r="B48" s="48" t="s">
        <v>102</v>
      </c>
      <c r="C48" s="64">
        <v>60</v>
      </c>
      <c r="D48" s="65">
        <v>3.9</v>
      </c>
      <c r="E48" s="65">
        <v>9.4</v>
      </c>
      <c r="F48" s="65">
        <v>35.4</v>
      </c>
      <c r="G48" s="66">
        <v>264</v>
      </c>
    </row>
    <row r="49" spans="1:7" ht="15">
      <c r="A49" s="10" t="s">
        <v>45</v>
      </c>
      <c r="B49" s="11" t="s">
        <v>98</v>
      </c>
      <c r="C49" s="10" t="s">
        <v>53</v>
      </c>
      <c r="D49" s="12">
        <v>0.6</v>
      </c>
      <c r="E49" s="12">
        <v>0</v>
      </c>
      <c r="F49" s="12">
        <v>31.4</v>
      </c>
      <c r="G49" s="12">
        <v>124</v>
      </c>
    </row>
    <row r="50" spans="1:7" ht="15">
      <c r="A50" s="14" t="s">
        <v>46</v>
      </c>
      <c r="B50" s="11" t="s">
        <v>73</v>
      </c>
      <c r="C50" s="10" t="s">
        <v>51</v>
      </c>
      <c r="D50" s="12">
        <v>4.32</v>
      </c>
      <c r="E50" s="12">
        <v>0.58</v>
      </c>
      <c r="F50" s="12">
        <v>25.92</v>
      </c>
      <c r="G50" s="12">
        <v>130</v>
      </c>
    </row>
    <row r="51" spans="1:7" ht="15">
      <c r="A51" s="63"/>
      <c r="B51" s="16" t="s">
        <v>7</v>
      </c>
      <c r="C51" s="170" t="s">
        <v>196</v>
      </c>
      <c r="D51" s="18">
        <f>SUM(D45:D50)</f>
        <v>35.14</v>
      </c>
      <c r="E51" s="18">
        <f>SUM(E45:E50)</f>
        <v>33.239999999999995</v>
      </c>
      <c r="F51" s="18">
        <f>SUM(F45:F50)</f>
        <v>144.81</v>
      </c>
      <c r="G51" s="18">
        <f>SUM(G45:G50)</f>
        <v>1048.2</v>
      </c>
    </row>
    <row r="52" spans="1:7" ht="15">
      <c r="A52" s="109"/>
      <c r="B52" s="108" t="s">
        <v>10</v>
      </c>
      <c r="C52" s="62"/>
      <c r="D52" s="62"/>
      <c r="E52" s="62"/>
      <c r="F52" s="62"/>
      <c r="G52" s="62"/>
    </row>
    <row r="53" spans="1:7" ht="15">
      <c r="A53" s="110"/>
      <c r="B53" s="111" t="s">
        <v>151</v>
      </c>
      <c r="C53" s="110"/>
      <c r="D53" s="110"/>
      <c r="E53" s="110"/>
      <c r="F53" s="110"/>
      <c r="G53" s="110"/>
    </row>
    <row r="54" spans="1:7" s="112" customFormat="1" ht="15">
      <c r="A54" s="52" t="s">
        <v>164</v>
      </c>
      <c r="B54" s="48" t="s">
        <v>165</v>
      </c>
      <c r="C54" s="51" t="s">
        <v>166</v>
      </c>
      <c r="D54" s="56">
        <v>1.2</v>
      </c>
      <c r="E54" s="56">
        <v>3.1</v>
      </c>
      <c r="F54" s="56">
        <v>21</v>
      </c>
      <c r="G54" s="60">
        <v>118</v>
      </c>
    </row>
    <row r="55" spans="1:7" s="112" customFormat="1" ht="15">
      <c r="A55" s="124" t="s">
        <v>167</v>
      </c>
      <c r="B55" s="48" t="s">
        <v>168</v>
      </c>
      <c r="C55" s="51" t="s">
        <v>58</v>
      </c>
      <c r="D55" s="56">
        <v>9</v>
      </c>
      <c r="E55" s="56">
        <v>6.5</v>
      </c>
      <c r="F55" s="56">
        <v>55.8</v>
      </c>
      <c r="G55" s="60">
        <v>317.5</v>
      </c>
    </row>
    <row r="56" spans="1:7" s="112" customFormat="1" ht="15">
      <c r="A56" s="52" t="s">
        <v>156</v>
      </c>
      <c r="B56" s="48" t="s">
        <v>157</v>
      </c>
      <c r="C56" s="50">
        <v>15</v>
      </c>
      <c r="D56" s="42">
        <v>3.48</v>
      </c>
      <c r="E56" s="42">
        <v>4.43</v>
      </c>
      <c r="F56" s="42">
        <v>0</v>
      </c>
      <c r="G56" s="42">
        <v>54.6</v>
      </c>
    </row>
    <row r="57" spans="1:7" s="112" customFormat="1" ht="15">
      <c r="A57" s="14" t="s">
        <v>46</v>
      </c>
      <c r="B57" s="11" t="s">
        <v>73</v>
      </c>
      <c r="C57" s="10" t="s">
        <v>51</v>
      </c>
      <c r="D57" s="12">
        <v>4.32</v>
      </c>
      <c r="E57" s="12">
        <v>0.58</v>
      </c>
      <c r="F57" s="12">
        <v>25.92</v>
      </c>
      <c r="G57" s="12">
        <v>130</v>
      </c>
    </row>
    <row r="58" spans="1:7" s="112" customFormat="1" ht="15">
      <c r="A58" s="52" t="s">
        <v>169</v>
      </c>
      <c r="B58" s="98" t="s">
        <v>170</v>
      </c>
      <c r="C58" s="51" t="s">
        <v>53</v>
      </c>
      <c r="D58" s="56">
        <v>5.9</v>
      </c>
      <c r="E58" s="56">
        <v>6.8</v>
      </c>
      <c r="F58" s="56">
        <v>9.9</v>
      </c>
      <c r="G58" s="60">
        <v>123</v>
      </c>
    </row>
    <row r="59" spans="1:7" s="112" customFormat="1" ht="15">
      <c r="A59" s="123"/>
      <c r="B59" s="126" t="s">
        <v>7</v>
      </c>
      <c r="C59" s="164" t="s">
        <v>216</v>
      </c>
      <c r="D59" s="68">
        <f>SUM(D54:D58)</f>
        <v>23.9</v>
      </c>
      <c r="E59" s="68">
        <f>SUM(E54:E58)</f>
        <v>21.41</v>
      </c>
      <c r="F59" s="68">
        <f>SUM(F54:F58)</f>
        <v>112.62</v>
      </c>
      <c r="G59" s="68">
        <f>SUM(G54:G58)</f>
        <v>743.1</v>
      </c>
    </row>
    <row r="60" spans="1:7" ht="15">
      <c r="A60" s="110"/>
      <c r="B60" s="111" t="s">
        <v>152</v>
      </c>
      <c r="C60" s="110"/>
      <c r="D60" s="110"/>
      <c r="E60" s="110"/>
      <c r="F60" s="110"/>
      <c r="G60" s="110"/>
    </row>
    <row r="61" spans="1:7" ht="15">
      <c r="A61" s="10" t="s">
        <v>206</v>
      </c>
      <c r="B61" s="27" t="s">
        <v>207</v>
      </c>
      <c r="C61" s="10" t="s">
        <v>50</v>
      </c>
      <c r="D61" s="12">
        <v>3.4</v>
      </c>
      <c r="E61" s="12">
        <v>5.6</v>
      </c>
      <c r="F61" s="12">
        <v>3.5</v>
      </c>
      <c r="G61" s="12">
        <v>79</v>
      </c>
    </row>
    <row r="62" spans="1:7" ht="15">
      <c r="A62" s="22" t="s">
        <v>36</v>
      </c>
      <c r="B62" s="27" t="s">
        <v>100</v>
      </c>
      <c r="C62" s="22" t="s">
        <v>58</v>
      </c>
      <c r="D62" s="23">
        <v>20.25</v>
      </c>
      <c r="E62" s="23">
        <v>19.75</v>
      </c>
      <c r="F62" s="23">
        <v>45.25</v>
      </c>
      <c r="G62" s="23">
        <v>447.5</v>
      </c>
    </row>
    <row r="63" spans="1:7" ht="15">
      <c r="A63" s="10" t="s">
        <v>112</v>
      </c>
      <c r="B63" s="11" t="s">
        <v>150</v>
      </c>
      <c r="C63" s="10" t="s">
        <v>53</v>
      </c>
      <c r="D63" s="13">
        <v>0.04</v>
      </c>
      <c r="E63" s="12">
        <v>0</v>
      </c>
      <c r="F63" s="12">
        <v>23.6</v>
      </c>
      <c r="G63" s="12">
        <v>94</v>
      </c>
    </row>
    <row r="64" spans="1:7" ht="15">
      <c r="A64" s="14" t="s">
        <v>46</v>
      </c>
      <c r="B64" s="53" t="s">
        <v>97</v>
      </c>
      <c r="C64" s="50">
        <v>200</v>
      </c>
      <c r="D64" s="42">
        <v>3</v>
      </c>
      <c r="E64" s="42">
        <v>1</v>
      </c>
      <c r="F64" s="42">
        <v>42</v>
      </c>
      <c r="G64" s="42">
        <v>192</v>
      </c>
    </row>
    <row r="65" spans="1:7" ht="15">
      <c r="A65" s="14" t="s">
        <v>46</v>
      </c>
      <c r="B65" s="11" t="s">
        <v>73</v>
      </c>
      <c r="C65" s="10" t="s">
        <v>51</v>
      </c>
      <c r="D65" s="12">
        <v>4.32</v>
      </c>
      <c r="E65" s="12">
        <v>0.58</v>
      </c>
      <c r="F65" s="12">
        <v>25.92</v>
      </c>
      <c r="G65" s="12">
        <v>130</v>
      </c>
    </row>
    <row r="66" spans="1:7" ht="15">
      <c r="A66" s="14"/>
      <c r="B66" s="16" t="s">
        <v>7</v>
      </c>
      <c r="C66" s="170" t="s">
        <v>195</v>
      </c>
      <c r="D66" s="18">
        <f>SUM(D61:D65)</f>
        <v>31.009999999999998</v>
      </c>
      <c r="E66" s="18">
        <f>SUM(E61:E65)</f>
        <v>26.93</v>
      </c>
      <c r="F66" s="18">
        <f>SUM(F61:F65)</f>
        <v>140.26999999999998</v>
      </c>
      <c r="G66" s="18">
        <f>SUM(G61:G65)</f>
        <v>942.5</v>
      </c>
    </row>
    <row r="67" spans="1:7" ht="15">
      <c r="A67" s="72"/>
      <c r="B67" s="73" t="s">
        <v>11</v>
      </c>
      <c r="C67" s="193"/>
      <c r="D67" s="194"/>
      <c r="E67" s="194"/>
      <c r="F67" s="194"/>
      <c r="G67" s="194"/>
    </row>
    <row r="68" spans="1:7" ht="15">
      <c r="A68" s="10"/>
      <c r="B68" s="16" t="s">
        <v>151</v>
      </c>
      <c r="C68" s="10"/>
      <c r="D68" s="10"/>
      <c r="E68" s="10"/>
      <c r="F68" s="10"/>
      <c r="G68" s="10"/>
    </row>
    <row r="69" spans="1:7" s="112" customFormat="1" ht="15">
      <c r="A69" s="69" t="s">
        <v>139</v>
      </c>
      <c r="B69" s="98" t="s">
        <v>171</v>
      </c>
      <c r="C69" s="50">
        <v>200</v>
      </c>
      <c r="D69" s="42">
        <v>4.8</v>
      </c>
      <c r="E69" s="42">
        <v>8.1</v>
      </c>
      <c r="F69" s="42">
        <v>30.4</v>
      </c>
      <c r="G69" s="42">
        <v>222</v>
      </c>
    </row>
    <row r="70" spans="1:7" s="112" customFormat="1" ht="15">
      <c r="A70" s="52" t="s">
        <v>172</v>
      </c>
      <c r="B70" s="98" t="s">
        <v>173</v>
      </c>
      <c r="C70" s="102" t="s">
        <v>50</v>
      </c>
      <c r="D70" s="83">
        <v>14.1</v>
      </c>
      <c r="E70" s="83">
        <v>12.3</v>
      </c>
      <c r="F70" s="83">
        <v>2</v>
      </c>
      <c r="G70" s="103">
        <v>177</v>
      </c>
    </row>
    <row r="71" spans="1:7" s="112" customFormat="1" ht="15">
      <c r="A71" s="69" t="s">
        <v>46</v>
      </c>
      <c r="B71" s="101" t="s">
        <v>106</v>
      </c>
      <c r="C71" s="51">
        <v>60</v>
      </c>
      <c r="D71" s="56">
        <v>4.32</v>
      </c>
      <c r="E71" s="56">
        <v>0.58</v>
      </c>
      <c r="F71" s="56">
        <v>25.92</v>
      </c>
      <c r="G71" s="60">
        <v>130</v>
      </c>
    </row>
    <row r="72" spans="1:7" s="112" customFormat="1" ht="15">
      <c r="A72" s="52" t="s">
        <v>31</v>
      </c>
      <c r="B72" s="98" t="s">
        <v>78</v>
      </c>
      <c r="C72" s="51">
        <v>200</v>
      </c>
      <c r="D72" s="56">
        <v>0.2</v>
      </c>
      <c r="E72" s="56">
        <v>0.1</v>
      </c>
      <c r="F72" s="56">
        <v>15.1</v>
      </c>
      <c r="G72" s="125">
        <v>58</v>
      </c>
    </row>
    <row r="73" spans="1:7" s="112" customFormat="1" ht="15">
      <c r="A73" s="69"/>
      <c r="B73" s="122" t="s">
        <v>7</v>
      </c>
      <c r="C73" s="164" t="s">
        <v>217</v>
      </c>
      <c r="D73" s="68">
        <f>SUM(D69:D72)</f>
        <v>23.419999999999998</v>
      </c>
      <c r="E73" s="68">
        <f>SUM(E69:E72)</f>
        <v>21.08</v>
      </c>
      <c r="F73" s="68">
        <f>SUM(F69:F72)</f>
        <v>73.42</v>
      </c>
      <c r="G73" s="68">
        <f>SUM(G69:G72)</f>
        <v>587</v>
      </c>
    </row>
    <row r="74" spans="1:7" ht="15">
      <c r="A74" s="10"/>
      <c r="B74" s="16" t="s">
        <v>152</v>
      </c>
      <c r="C74" s="10"/>
      <c r="D74" s="10"/>
      <c r="E74" s="10"/>
      <c r="F74" s="10"/>
      <c r="G74" s="10"/>
    </row>
    <row r="75" spans="1:7" ht="15">
      <c r="A75" s="52" t="s">
        <v>39</v>
      </c>
      <c r="B75" s="71" t="s">
        <v>107</v>
      </c>
      <c r="C75" s="51" t="s">
        <v>52</v>
      </c>
      <c r="D75" s="56">
        <v>7.5</v>
      </c>
      <c r="E75" s="56">
        <v>6</v>
      </c>
      <c r="F75" s="56">
        <v>22.1</v>
      </c>
      <c r="G75" s="60">
        <v>175</v>
      </c>
    </row>
    <row r="76" spans="1:7" ht="15">
      <c r="A76" s="10" t="s">
        <v>60</v>
      </c>
      <c r="B76" s="21" t="s">
        <v>81</v>
      </c>
      <c r="C76" s="10" t="s">
        <v>54</v>
      </c>
      <c r="D76" s="13">
        <v>10.44</v>
      </c>
      <c r="E76" s="12">
        <v>9.36</v>
      </c>
      <c r="F76" s="12">
        <v>51.12</v>
      </c>
      <c r="G76" s="12">
        <v>334.8</v>
      </c>
    </row>
    <row r="77" spans="1:7" ht="15">
      <c r="A77" s="69" t="s">
        <v>103</v>
      </c>
      <c r="B77" s="21" t="s">
        <v>104</v>
      </c>
      <c r="C77" s="51" t="s">
        <v>105</v>
      </c>
      <c r="D77" s="56">
        <v>20.9</v>
      </c>
      <c r="E77" s="56">
        <v>9.75</v>
      </c>
      <c r="F77" s="56">
        <v>6</v>
      </c>
      <c r="G77" s="60">
        <v>198</v>
      </c>
    </row>
    <row r="78" spans="1:7" ht="15">
      <c r="A78" s="69" t="s">
        <v>46</v>
      </c>
      <c r="B78" s="21" t="s">
        <v>106</v>
      </c>
      <c r="C78" s="51" t="s">
        <v>51</v>
      </c>
      <c r="D78" s="12">
        <v>4.32</v>
      </c>
      <c r="E78" s="12">
        <v>0.58</v>
      </c>
      <c r="F78" s="12">
        <v>25.92</v>
      </c>
      <c r="G78" s="60">
        <v>130</v>
      </c>
    </row>
    <row r="79" spans="1:7" ht="15">
      <c r="A79" s="10" t="s">
        <v>31</v>
      </c>
      <c r="B79" s="11" t="s">
        <v>78</v>
      </c>
      <c r="C79" s="10" t="s">
        <v>55</v>
      </c>
      <c r="D79" s="13">
        <v>0.3</v>
      </c>
      <c r="E79" s="12">
        <v>0</v>
      </c>
      <c r="F79" s="12">
        <v>15.2</v>
      </c>
      <c r="G79" s="12">
        <v>60</v>
      </c>
    </row>
    <row r="80" spans="1:7" ht="15">
      <c r="A80" s="70"/>
      <c r="B80" s="28" t="s">
        <v>7</v>
      </c>
      <c r="C80" s="171" t="s">
        <v>228</v>
      </c>
      <c r="D80" s="68">
        <f>SUM(D76:D79)</f>
        <v>35.959999999999994</v>
      </c>
      <c r="E80" s="68">
        <f>SUM(E76:E79)</f>
        <v>19.689999999999998</v>
      </c>
      <c r="F80" s="68">
        <f>SUM(F76:F79)</f>
        <v>98.24</v>
      </c>
      <c r="G80" s="68">
        <f>SUM(G76:G79)</f>
        <v>722.8</v>
      </c>
    </row>
    <row r="81" spans="1:7" ht="15">
      <c r="A81" s="30"/>
      <c r="B81" s="31" t="s">
        <v>40</v>
      </c>
      <c r="C81" s="32"/>
      <c r="D81" s="33"/>
      <c r="E81" s="33"/>
      <c r="F81" s="33"/>
      <c r="G81" s="33"/>
    </row>
    <row r="82" spans="1:7" ht="15">
      <c r="A82" s="10" t="s">
        <v>17</v>
      </c>
      <c r="B82" s="11" t="s">
        <v>91</v>
      </c>
      <c r="C82" s="19" t="s">
        <v>90</v>
      </c>
      <c r="D82" s="58">
        <v>19.38</v>
      </c>
      <c r="E82" s="58">
        <v>13.86</v>
      </c>
      <c r="F82" s="58">
        <v>18.54</v>
      </c>
      <c r="G82" s="58">
        <v>280.6</v>
      </c>
    </row>
    <row r="83" spans="1:7" s="112" customFormat="1" ht="15">
      <c r="A83" s="147">
        <v>2</v>
      </c>
      <c r="B83" s="127" t="s">
        <v>88</v>
      </c>
      <c r="C83" s="139">
        <v>35</v>
      </c>
      <c r="D83" s="139">
        <v>5.2</v>
      </c>
      <c r="E83" s="139">
        <v>7.5</v>
      </c>
      <c r="F83" s="139">
        <v>7.3</v>
      </c>
      <c r="G83" s="148">
        <v>122</v>
      </c>
    </row>
    <row r="84" spans="1:7" s="112" customFormat="1" ht="15">
      <c r="A84" s="52" t="s">
        <v>46</v>
      </c>
      <c r="B84" s="98" t="s">
        <v>161</v>
      </c>
      <c r="C84" s="51">
        <v>30</v>
      </c>
      <c r="D84" s="128">
        <v>2.69</v>
      </c>
      <c r="E84" s="128">
        <v>0.72</v>
      </c>
      <c r="F84" s="128">
        <v>17.66</v>
      </c>
      <c r="G84" s="129">
        <v>65</v>
      </c>
    </row>
    <row r="85" spans="1:7" s="112" customFormat="1" ht="15">
      <c r="A85" s="149">
        <v>685</v>
      </c>
      <c r="B85" s="150" t="s">
        <v>158</v>
      </c>
      <c r="C85" s="50">
        <v>200</v>
      </c>
      <c r="D85" s="50">
        <v>0.2</v>
      </c>
      <c r="E85" s="50">
        <v>0</v>
      </c>
      <c r="F85" s="50">
        <v>15</v>
      </c>
      <c r="G85" s="86">
        <v>58</v>
      </c>
    </row>
    <row r="86" spans="1:7" s="112" customFormat="1" ht="15">
      <c r="A86" s="52" t="s">
        <v>46</v>
      </c>
      <c r="B86" s="101" t="s">
        <v>124</v>
      </c>
      <c r="C86" s="51">
        <v>200</v>
      </c>
      <c r="D86" s="56">
        <v>0.72</v>
      </c>
      <c r="E86" s="56">
        <v>0</v>
      </c>
      <c r="F86" s="56">
        <v>9.74</v>
      </c>
      <c r="G86" s="60">
        <v>88</v>
      </c>
    </row>
    <row r="87" spans="1:7" s="112" customFormat="1" ht="15">
      <c r="A87" s="19"/>
      <c r="B87" s="28" t="s">
        <v>7</v>
      </c>
      <c r="C87" s="165" t="s">
        <v>215</v>
      </c>
      <c r="D87" s="26">
        <f>SUM(D81:D86)</f>
        <v>28.189999999999998</v>
      </c>
      <c r="E87" s="26">
        <f>SUM(E81:E86)</f>
        <v>22.08</v>
      </c>
      <c r="F87" s="26">
        <f>SUM(F81:F86)</f>
        <v>68.24</v>
      </c>
      <c r="G87" s="26">
        <f>SUM(G81:G86)</f>
        <v>613.6</v>
      </c>
    </row>
    <row r="88" spans="1:7" ht="15">
      <c r="A88" s="19"/>
      <c r="B88" s="25" t="s">
        <v>152</v>
      </c>
      <c r="C88" s="10"/>
      <c r="D88" s="12"/>
      <c r="E88" s="12"/>
      <c r="F88" s="12"/>
      <c r="G88" s="12"/>
    </row>
    <row r="89" spans="1:7" ht="15">
      <c r="A89" s="10" t="s">
        <v>42</v>
      </c>
      <c r="B89" s="27" t="s">
        <v>85</v>
      </c>
      <c r="C89" s="10" t="s">
        <v>50</v>
      </c>
      <c r="D89" s="12">
        <v>1</v>
      </c>
      <c r="E89" s="12">
        <v>7.1</v>
      </c>
      <c r="F89" s="12">
        <v>4.2</v>
      </c>
      <c r="G89" s="12">
        <v>86</v>
      </c>
    </row>
    <row r="90" spans="1:7" ht="22.5" customHeight="1">
      <c r="A90" s="52" t="s">
        <v>204</v>
      </c>
      <c r="B90" s="99" t="s">
        <v>205</v>
      </c>
      <c r="C90" s="79">
        <v>60</v>
      </c>
      <c r="D90" s="100">
        <v>2.64</v>
      </c>
      <c r="E90" s="100">
        <v>21.6</v>
      </c>
      <c r="F90" s="100">
        <v>16.32</v>
      </c>
      <c r="G90" s="100">
        <v>276</v>
      </c>
    </row>
    <row r="91" spans="1:7" ht="15">
      <c r="A91" s="10" t="s">
        <v>19</v>
      </c>
      <c r="B91" s="27" t="s">
        <v>89</v>
      </c>
      <c r="C91" s="22" t="s">
        <v>58</v>
      </c>
      <c r="D91" s="23">
        <v>25</v>
      </c>
      <c r="E91" s="23">
        <v>24.5</v>
      </c>
      <c r="F91" s="23">
        <v>41.25</v>
      </c>
      <c r="G91" s="23">
        <v>495</v>
      </c>
    </row>
    <row r="92" spans="1:7" ht="15">
      <c r="A92" s="10" t="s">
        <v>33</v>
      </c>
      <c r="B92" s="11" t="s">
        <v>135</v>
      </c>
      <c r="C92" s="10" t="s">
        <v>53</v>
      </c>
      <c r="D92" s="12">
        <v>0</v>
      </c>
      <c r="E92" s="12">
        <v>0</v>
      </c>
      <c r="F92" s="12">
        <v>19</v>
      </c>
      <c r="G92" s="12">
        <v>75</v>
      </c>
    </row>
    <row r="93" spans="1:7" ht="15">
      <c r="A93" s="14" t="s">
        <v>46</v>
      </c>
      <c r="B93" s="11" t="s">
        <v>73</v>
      </c>
      <c r="C93" s="51" t="s">
        <v>51</v>
      </c>
      <c r="D93" s="12">
        <v>4.32</v>
      </c>
      <c r="E93" s="12">
        <v>0.58</v>
      </c>
      <c r="F93" s="12">
        <v>25.92</v>
      </c>
      <c r="G93" s="60">
        <v>130</v>
      </c>
    </row>
    <row r="94" spans="1:7" ht="15">
      <c r="A94" s="14" t="s">
        <v>46</v>
      </c>
      <c r="B94" s="11" t="s">
        <v>80</v>
      </c>
      <c r="C94" s="10" t="s">
        <v>66</v>
      </c>
      <c r="D94" s="13">
        <v>0.6</v>
      </c>
      <c r="E94" s="12">
        <v>0.6</v>
      </c>
      <c r="F94" s="12">
        <v>14.7</v>
      </c>
      <c r="G94" s="12">
        <v>70.5</v>
      </c>
    </row>
    <row r="95" spans="1:7" ht="15">
      <c r="A95" s="17"/>
      <c r="B95" s="16" t="s">
        <v>7</v>
      </c>
      <c r="C95" s="165" t="s">
        <v>197</v>
      </c>
      <c r="D95" s="18">
        <f>D93+D92+D91+D89+D90</f>
        <v>32.96</v>
      </c>
      <c r="E95" s="18">
        <f>E93+E92+E91+E89+E90</f>
        <v>53.78</v>
      </c>
      <c r="F95" s="18">
        <f>F93+F92+F91+F89+F90</f>
        <v>106.69</v>
      </c>
      <c r="G95" s="18">
        <f>G93+G92+G91+G89+G90</f>
        <v>1062</v>
      </c>
    </row>
    <row r="96" spans="1:7" ht="15">
      <c r="A96" s="17"/>
      <c r="B96" s="16"/>
      <c r="C96" s="165"/>
      <c r="D96" s="18">
        <f>D11+D19+D26+D35+D43+D51+D59+D66+D73+D80+D87+D95</f>
        <v>379.77</v>
      </c>
      <c r="E96" s="18">
        <f>E11+E19+E26+E35+E43+E51+E59+E66+E73+E80+E87+E95</f>
        <v>342.84000000000003</v>
      </c>
      <c r="F96" s="18">
        <f>F11+F19+F26+F35+F43+F51+F59+F66+F73+F80+F87+F95</f>
        <v>1302.0500000000002</v>
      </c>
      <c r="G96" s="18">
        <f>G11+G19+G26+G35+G43+G51+G59+G66+G73+G80+G87+G95</f>
        <v>10149</v>
      </c>
    </row>
    <row r="97" spans="1:7" ht="27" customHeight="1">
      <c r="A97" s="188" t="s">
        <v>130</v>
      </c>
      <c r="B97" s="188"/>
      <c r="C97" s="188"/>
      <c r="D97" s="188"/>
      <c r="E97" s="188"/>
      <c r="F97" s="188"/>
      <c r="G97" s="188"/>
    </row>
    <row r="98" spans="1:7" ht="26.25" customHeight="1">
      <c r="A98" s="187" t="s">
        <v>131</v>
      </c>
      <c r="B98" s="187"/>
      <c r="C98" s="187"/>
      <c r="D98" s="187"/>
      <c r="E98" s="187"/>
      <c r="F98" s="187"/>
      <c r="G98" s="187"/>
    </row>
  </sheetData>
  <sheetProtection/>
  <mergeCells count="14">
    <mergeCell ref="A98:G98"/>
    <mergeCell ref="A97:G97"/>
    <mergeCell ref="C20:G20"/>
    <mergeCell ref="C4:G4"/>
    <mergeCell ref="C36:G36"/>
    <mergeCell ref="C67:G67"/>
    <mergeCell ref="G2:G3"/>
    <mergeCell ref="A1:G1"/>
    <mergeCell ref="A2:A3"/>
    <mergeCell ref="B2:B3"/>
    <mergeCell ref="C2:C3"/>
    <mergeCell ref="D2:D3"/>
    <mergeCell ref="E2:E3"/>
    <mergeCell ref="F2:F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9"/>
  <sheetViews>
    <sheetView zoomScale="130" zoomScaleNormal="130" zoomScalePageLayoutView="0" workbookViewId="0" topLeftCell="A1">
      <selection activeCell="K20" sqref="K20"/>
    </sheetView>
  </sheetViews>
  <sheetFormatPr defaultColWidth="9.140625" defaultRowHeight="15"/>
  <cols>
    <col min="1" max="1" width="6.57421875" style="0" customWidth="1"/>
    <col min="2" max="2" width="39.57421875" style="0" customWidth="1"/>
    <col min="3" max="3" width="9.28125" style="0" customWidth="1"/>
    <col min="4" max="5" width="7.00390625" style="0" customWidth="1"/>
    <col min="6" max="6" width="7.7109375" style="0" customWidth="1"/>
    <col min="7" max="7" width="8.28125" style="0" customWidth="1"/>
    <col min="8" max="9" width="9.140625" style="0" hidden="1" customWidth="1"/>
  </cols>
  <sheetData>
    <row r="1" spans="1:7" ht="15">
      <c r="A1" s="183" t="s">
        <v>256</v>
      </c>
      <c r="B1" s="183"/>
      <c r="C1" s="183"/>
      <c r="D1" s="183"/>
      <c r="E1" s="183"/>
      <c r="F1" s="183"/>
      <c r="G1" s="183"/>
    </row>
    <row r="2" spans="1:7" ht="15" customHeight="1">
      <c r="A2" s="184" t="s">
        <v>0</v>
      </c>
      <c r="B2" s="182" t="s">
        <v>13</v>
      </c>
      <c r="C2" s="185" t="s">
        <v>2</v>
      </c>
      <c r="D2" s="182" t="s">
        <v>3</v>
      </c>
      <c r="E2" s="182" t="s">
        <v>4</v>
      </c>
      <c r="F2" s="182" t="s">
        <v>5</v>
      </c>
      <c r="G2" s="182" t="s">
        <v>14</v>
      </c>
    </row>
    <row r="3" spans="1:7" ht="21.75" customHeight="1">
      <c r="A3" s="184"/>
      <c r="B3" s="182"/>
      <c r="C3" s="186"/>
      <c r="D3" s="182"/>
      <c r="E3" s="182"/>
      <c r="F3" s="182"/>
      <c r="G3" s="182"/>
    </row>
    <row r="4" spans="1:7" ht="14.25" customHeight="1">
      <c r="A4" s="5"/>
      <c r="B4" s="3" t="s">
        <v>12</v>
      </c>
      <c r="C4" s="2"/>
      <c r="D4" s="4"/>
      <c r="E4" s="4"/>
      <c r="F4" s="4"/>
      <c r="G4" s="4"/>
    </row>
    <row r="5" spans="1:7" ht="14.25" customHeight="1">
      <c r="A5" s="19"/>
      <c r="B5" s="16" t="s">
        <v>151</v>
      </c>
      <c r="C5" s="10"/>
      <c r="D5" s="23"/>
      <c r="E5" s="23"/>
      <c r="F5" s="23"/>
      <c r="G5" s="23"/>
    </row>
    <row r="6" spans="1:7" ht="15" customHeight="1">
      <c r="A6" s="52" t="s">
        <v>139</v>
      </c>
      <c r="B6" s="127" t="s">
        <v>174</v>
      </c>
      <c r="C6" s="50">
        <v>200</v>
      </c>
      <c r="D6" s="42">
        <v>4.8</v>
      </c>
      <c r="E6" s="42">
        <v>3</v>
      </c>
      <c r="F6" s="42">
        <v>29.2</v>
      </c>
      <c r="G6" s="42">
        <v>163</v>
      </c>
    </row>
    <row r="7" spans="1:7" ht="15" customHeight="1">
      <c r="A7" s="52"/>
      <c r="B7" s="48" t="s">
        <v>155</v>
      </c>
      <c r="C7" s="51" t="s">
        <v>42</v>
      </c>
      <c r="D7" s="56">
        <v>20</v>
      </c>
      <c r="E7" s="56">
        <v>0.01</v>
      </c>
      <c r="F7" s="56">
        <v>8.3</v>
      </c>
      <c r="G7" s="60">
        <v>154</v>
      </c>
    </row>
    <row r="8" spans="1:7" ht="15" customHeight="1">
      <c r="A8" s="52" t="s">
        <v>164</v>
      </c>
      <c r="B8" s="48" t="s">
        <v>165</v>
      </c>
      <c r="C8" s="51" t="s">
        <v>166</v>
      </c>
      <c r="D8" s="56">
        <v>1.2</v>
      </c>
      <c r="E8" s="56">
        <v>3.1</v>
      </c>
      <c r="F8" s="56">
        <v>21</v>
      </c>
      <c r="G8" s="60">
        <v>118</v>
      </c>
    </row>
    <row r="9" spans="1:7" ht="15" customHeight="1">
      <c r="A9" s="52" t="s">
        <v>46</v>
      </c>
      <c r="B9" s="98" t="s">
        <v>161</v>
      </c>
      <c r="C9" s="51" t="s">
        <v>51</v>
      </c>
      <c r="D9" s="41">
        <v>4.32</v>
      </c>
      <c r="E9" s="41">
        <v>0.58</v>
      </c>
      <c r="F9" s="41">
        <v>25.92</v>
      </c>
      <c r="G9" s="41">
        <v>130</v>
      </c>
    </row>
    <row r="10" spans="1:7" ht="15" customHeight="1">
      <c r="A10" s="69" t="s">
        <v>147</v>
      </c>
      <c r="B10" s="104" t="s">
        <v>148</v>
      </c>
      <c r="C10" s="51">
        <v>200</v>
      </c>
      <c r="D10" s="56">
        <v>2.36</v>
      </c>
      <c r="E10" s="56">
        <v>1.6</v>
      </c>
      <c r="F10" s="56">
        <v>27.52</v>
      </c>
      <c r="G10" s="60">
        <v>134</v>
      </c>
    </row>
    <row r="11" spans="1:7" ht="15" customHeight="1">
      <c r="A11" s="123"/>
      <c r="B11" s="130" t="s">
        <v>7</v>
      </c>
      <c r="C11" s="67" t="s">
        <v>30</v>
      </c>
      <c r="D11" s="68">
        <f>SUM(D6:D10)</f>
        <v>32.68</v>
      </c>
      <c r="E11" s="68">
        <f>SUM(E6:E10)</f>
        <v>8.29</v>
      </c>
      <c r="F11" s="68">
        <f>SUM(F6:F10)</f>
        <v>111.94</v>
      </c>
      <c r="G11" s="68">
        <f>SUM(G6:G10)</f>
        <v>699</v>
      </c>
    </row>
    <row r="12" spans="1:7" ht="14.25" customHeight="1">
      <c r="A12" s="19"/>
      <c r="B12" s="16" t="s">
        <v>152</v>
      </c>
      <c r="C12" s="10"/>
      <c r="D12" s="23"/>
      <c r="E12" s="23"/>
      <c r="F12" s="23"/>
      <c r="G12" s="23"/>
    </row>
    <row r="13" spans="1:7" ht="14.25" customHeight="1">
      <c r="A13" s="52" t="s">
        <v>39</v>
      </c>
      <c r="B13" s="71" t="s">
        <v>107</v>
      </c>
      <c r="C13" s="51" t="s">
        <v>52</v>
      </c>
      <c r="D13" s="56">
        <v>7.5</v>
      </c>
      <c r="E13" s="56">
        <v>6</v>
      </c>
      <c r="F13" s="56">
        <v>22.1</v>
      </c>
      <c r="G13" s="60">
        <v>175</v>
      </c>
    </row>
    <row r="14" spans="1:7" ht="14.25" customHeight="1">
      <c r="A14" s="10" t="s">
        <v>32</v>
      </c>
      <c r="B14" s="11" t="s">
        <v>72</v>
      </c>
      <c r="C14" s="22" t="s">
        <v>54</v>
      </c>
      <c r="D14" s="23">
        <v>5.25</v>
      </c>
      <c r="E14" s="23">
        <v>6.15</v>
      </c>
      <c r="F14" s="23">
        <v>35.25</v>
      </c>
      <c r="G14" s="23">
        <v>264.6</v>
      </c>
    </row>
    <row r="15" spans="1:7" ht="15.75" customHeight="1">
      <c r="A15" s="10" t="s">
        <v>136</v>
      </c>
      <c r="B15" s="53" t="s">
        <v>141</v>
      </c>
      <c r="C15" s="79">
        <v>100</v>
      </c>
      <c r="D15" s="100">
        <v>15.9</v>
      </c>
      <c r="E15" s="100">
        <v>14.4</v>
      </c>
      <c r="F15" s="100">
        <v>16</v>
      </c>
      <c r="G15" s="100">
        <v>261</v>
      </c>
    </row>
    <row r="16" spans="1:7" ht="14.25" customHeight="1">
      <c r="A16" s="14" t="s">
        <v>46</v>
      </c>
      <c r="B16" s="11" t="s">
        <v>73</v>
      </c>
      <c r="C16" s="96" t="s">
        <v>51</v>
      </c>
      <c r="D16" s="97">
        <v>4.32</v>
      </c>
      <c r="E16" s="97">
        <v>0.58</v>
      </c>
      <c r="F16" s="97">
        <v>25.92</v>
      </c>
      <c r="G16" s="97">
        <v>130</v>
      </c>
    </row>
    <row r="17" spans="1:7" ht="14.25" customHeight="1">
      <c r="A17" s="14" t="s">
        <v>229</v>
      </c>
      <c r="B17" s="53" t="s">
        <v>230</v>
      </c>
      <c r="C17" s="50">
        <v>50</v>
      </c>
      <c r="D17" s="50">
        <v>3.3</v>
      </c>
      <c r="E17" s="50">
        <v>4.25</v>
      </c>
      <c r="F17" s="50">
        <v>36.2</v>
      </c>
      <c r="G17" s="50">
        <v>195.5</v>
      </c>
    </row>
    <row r="18" spans="1:7" ht="14.25" customHeight="1">
      <c r="A18" s="10" t="s">
        <v>33</v>
      </c>
      <c r="B18" s="11" t="s">
        <v>135</v>
      </c>
      <c r="C18" s="49" t="s">
        <v>53</v>
      </c>
      <c r="D18" s="41">
        <v>0</v>
      </c>
      <c r="E18" s="41">
        <v>0</v>
      </c>
      <c r="F18" s="41">
        <v>19</v>
      </c>
      <c r="G18" s="41">
        <v>75</v>
      </c>
    </row>
    <row r="19" spans="1:7" ht="19.5" customHeight="1">
      <c r="A19" s="15"/>
      <c r="B19" s="16" t="s">
        <v>7</v>
      </c>
      <c r="C19" s="156" t="s">
        <v>231</v>
      </c>
      <c r="D19" s="18">
        <f>SUM(D13:D18)</f>
        <v>36.269999999999996</v>
      </c>
      <c r="E19" s="18">
        <f>SUM(E13:E18)</f>
        <v>31.38</v>
      </c>
      <c r="F19" s="18">
        <f>SUM(F13:F18)</f>
        <v>154.47</v>
      </c>
      <c r="G19" s="18">
        <f>SUM(G13:G18)</f>
        <v>1101.1</v>
      </c>
    </row>
    <row r="20" spans="1:7" ht="15" customHeight="1">
      <c r="A20" s="45"/>
      <c r="B20" s="31" t="s">
        <v>8</v>
      </c>
      <c r="C20" s="195"/>
      <c r="D20" s="196"/>
      <c r="E20" s="196"/>
      <c r="F20" s="196"/>
      <c r="G20" s="196"/>
    </row>
    <row r="21" spans="1:7" ht="15" customHeight="1">
      <c r="A21" s="15"/>
      <c r="B21" s="16" t="s">
        <v>151</v>
      </c>
      <c r="C21" s="17"/>
      <c r="D21" s="17"/>
      <c r="E21" s="17"/>
      <c r="F21" s="17"/>
      <c r="G21" s="17"/>
    </row>
    <row r="22" spans="1:7" ht="15">
      <c r="A22" s="10" t="s">
        <v>208</v>
      </c>
      <c r="B22" s="11" t="s">
        <v>209</v>
      </c>
      <c r="C22" s="19" t="s">
        <v>50</v>
      </c>
      <c r="D22" s="42">
        <v>1.41</v>
      </c>
      <c r="E22" s="42">
        <v>5.08</v>
      </c>
      <c r="F22" s="42">
        <v>9.02</v>
      </c>
      <c r="G22" s="42">
        <v>87.4</v>
      </c>
    </row>
    <row r="23" spans="1:7" ht="15">
      <c r="A23" s="131">
        <v>340</v>
      </c>
      <c r="B23" s="127" t="s">
        <v>74</v>
      </c>
      <c r="C23" s="132">
        <v>120</v>
      </c>
      <c r="D23" s="87">
        <v>11.4</v>
      </c>
      <c r="E23" s="87">
        <v>20.04</v>
      </c>
      <c r="F23" s="87">
        <v>2.28</v>
      </c>
      <c r="G23" s="133">
        <v>238.8</v>
      </c>
    </row>
    <row r="24" spans="1:7" ht="15">
      <c r="A24" s="19" t="s">
        <v>31</v>
      </c>
      <c r="B24" s="11" t="s">
        <v>78</v>
      </c>
      <c r="C24" s="96" t="s">
        <v>64</v>
      </c>
      <c r="D24" s="97">
        <v>0.3</v>
      </c>
      <c r="E24" s="97">
        <v>0</v>
      </c>
      <c r="F24" s="97">
        <v>15.2</v>
      </c>
      <c r="G24" s="97">
        <v>60</v>
      </c>
    </row>
    <row r="25" spans="1:7" ht="15">
      <c r="A25" s="14" t="s">
        <v>46</v>
      </c>
      <c r="B25" s="11" t="s">
        <v>73</v>
      </c>
      <c r="C25" s="49" t="s">
        <v>51</v>
      </c>
      <c r="D25" s="41">
        <v>4.32</v>
      </c>
      <c r="E25" s="41">
        <v>0.58</v>
      </c>
      <c r="F25" s="41">
        <v>25.92</v>
      </c>
      <c r="G25" s="41">
        <v>130</v>
      </c>
    </row>
    <row r="26" spans="1:7" ht="15">
      <c r="A26" s="52" t="s">
        <v>175</v>
      </c>
      <c r="B26" s="98" t="s">
        <v>176</v>
      </c>
      <c r="C26" s="50">
        <v>50</v>
      </c>
      <c r="D26" s="50">
        <v>5.21</v>
      </c>
      <c r="E26" s="50">
        <v>8.5</v>
      </c>
      <c r="F26" s="50">
        <v>19.7</v>
      </c>
      <c r="G26" s="50">
        <v>176</v>
      </c>
    </row>
    <row r="27" spans="1:7" ht="15">
      <c r="A27" s="19"/>
      <c r="B27" s="130" t="s">
        <v>7</v>
      </c>
      <c r="C27" s="166" t="s">
        <v>218</v>
      </c>
      <c r="D27" s="134">
        <f>SUM(D22:D26)</f>
        <v>22.64</v>
      </c>
      <c r="E27" s="134">
        <f>SUM(E22:E26)</f>
        <v>34.199999999999996</v>
      </c>
      <c r="F27" s="134">
        <f>SUM(F22:F26)</f>
        <v>72.12</v>
      </c>
      <c r="G27" s="134">
        <f>SUM(G22:G26)</f>
        <v>692.2</v>
      </c>
    </row>
    <row r="28" spans="1:7" ht="15" customHeight="1">
      <c r="A28" s="15"/>
      <c r="B28" s="16" t="s">
        <v>152</v>
      </c>
      <c r="C28" s="17"/>
      <c r="D28" s="17"/>
      <c r="E28" s="17"/>
      <c r="F28" s="17"/>
      <c r="G28" s="17"/>
    </row>
    <row r="29" spans="1:7" ht="15">
      <c r="A29" s="10" t="s">
        <v>250</v>
      </c>
      <c r="B29" s="159" t="s">
        <v>251</v>
      </c>
      <c r="C29" s="50">
        <v>100</v>
      </c>
      <c r="D29" s="42">
        <v>1.3</v>
      </c>
      <c r="E29" s="42">
        <v>5</v>
      </c>
      <c r="F29" s="42">
        <v>8</v>
      </c>
      <c r="G29" s="42">
        <v>84</v>
      </c>
    </row>
    <row r="30" spans="1:7" ht="15">
      <c r="A30" s="19" t="s">
        <v>137</v>
      </c>
      <c r="B30" s="162" t="s">
        <v>138</v>
      </c>
      <c r="C30" s="79">
        <v>250</v>
      </c>
      <c r="D30" s="100">
        <v>25</v>
      </c>
      <c r="E30" s="100">
        <v>24.5</v>
      </c>
      <c r="F30" s="100">
        <v>41.25</v>
      </c>
      <c r="G30" s="100">
        <v>495</v>
      </c>
    </row>
    <row r="31" spans="1:7" ht="15">
      <c r="A31" s="10" t="s">
        <v>41</v>
      </c>
      <c r="B31" s="21" t="s">
        <v>79</v>
      </c>
      <c r="C31" s="96" t="s">
        <v>53</v>
      </c>
      <c r="D31" s="97">
        <v>1.2</v>
      </c>
      <c r="E31" s="97">
        <v>0</v>
      </c>
      <c r="F31" s="97">
        <v>31.6</v>
      </c>
      <c r="G31" s="97">
        <v>126</v>
      </c>
    </row>
    <row r="32" spans="1:7" ht="15">
      <c r="A32" s="14" t="s">
        <v>46</v>
      </c>
      <c r="B32" s="11" t="s">
        <v>73</v>
      </c>
      <c r="C32" s="10" t="s">
        <v>51</v>
      </c>
      <c r="D32" s="12">
        <v>4.32</v>
      </c>
      <c r="E32" s="12">
        <v>0.58</v>
      </c>
      <c r="F32" s="12">
        <v>25.92</v>
      </c>
      <c r="G32" s="12">
        <v>130</v>
      </c>
    </row>
    <row r="33" spans="1:7" ht="15">
      <c r="A33" s="14" t="s">
        <v>46</v>
      </c>
      <c r="B33" s="53" t="s">
        <v>97</v>
      </c>
      <c r="C33" s="50">
        <v>200</v>
      </c>
      <c r="D33" s="42">
        <v>3</v>
      </c>
      <c r="E33" s="42">
        <v>1</v>
      </c>
      <c r="F33" s="42">
        <v>42</v>
      </c>
      <c r="G33" s="42">
        <v>192</v>
      </c>
    </row>
    <row r="34" spans="1:7" ht="15">
      <c r="A34" s="19"/>
      <c r="B34" s="16" t="s">
        <v>7</v>
      </c>
      <c r="C34" s="170" t="s">
        <v>195</v>
      </c>
      <c r="D34" s="18">
        <f>SUM(D29:D33)</f>
        <v>34.82</v>
      </c>
      <c r="E34" s="18">
        <f>SUM(E29:E33)</f>
        <v>31.08</v>
      </c>
      <c r="F34" s="18">
        <f>SUM(F29:F33)</f>
        <v>148.76999999999998</v>
      </c>
      <c r="G34" s="18">
        <f>SUM(G29:G33)</f>
        <v>1027</v>
      </c>
    </row>
    <row r="35" spans="1:7" ht="15">
      <c r="A35" s="43"/>
      <c r="B35" s="44" t="s">
        <v>9</v>
      </c>
      <c r="C35" s="43"/>
      <c r="D35" s="43"/>
      <c r="E35" s="43"/>
      <c r="F35" s="43"/>
      <c r="G35" s="43"/>
    </row>
    <row r="36" spans="1:7" ht="15">
      <c r="A36" s="113"/>
      <c r="B36" s="111" t="s">
        <v>151</v>
      </c>
      <c r="C36" s="113"/>
      <c r="D36" s="113"/>
      <c r="E36" s="113"/>
      <c r="F36" s="113"/>
      <c r="G36" s="113"/>
    </row>
    <row r="37" spans="1:7" ht="15">
      <c r="A37" s="52" t="s">
        <v>139</v>
      </c>
      <c r="B37" s="98" t="s">
        <v>177</v>
      </c>
      <c r="C37" s="102" t="s">
        <v>58</v>
      </c>
      <c r="D37" s="82">
        <v>6</v>
      </c>
      <c r="E37" s="82">
        <v>12.5</v>
      </c>
      <c r="F37" s="82">
        <v>26.75</v>
      </c>
      <c r="G37" s="103">
        <v>247.5</v>
      </c>
    </row>
    <row r="38" spans="1:7" ht="15">
      <c r="A38" s="69" t="s">
        <v>164</v>
      </c>
      <c r="B38" s="99" t="s">
        <v>88</v>
      </c>
      <c r="C38" s="50">
        <v>60</v>
      </c>
      <c r="D38" s="42">
        <v>8.9</v>
      </c>
      <c r="E38" s="42">
        <v>12.3</v>
      </c>
      <c r="F38" s="42">
        <v>12.5</v>
      </c>
      <c r="G38" s="42">
        <v>209</v>
      </c>
    </row>
    <row r="39" spans="1:7" ht="15">
      <c r="A39" s="69" t="s">
        <v>178</v>
      </c>
      <c r="B39" s="101" t="s">
        <v>179</v>
      </c>
      <c r="C39" s="135" t="s">
        <v>149</v>
      </c>
      <c r="D39" s="42">
        <v>0.4</v>
      </c>
      <c r="E39" s="42">
        <v>0.05</v>
      </c>
      <c r="F39" s="42">
        <v>1.4</v>
      </c>
      <c r="G39" s="42">
        <v>7.5</v>
      </c>
    </row>
    <row r="40" spans="1:7" ht="15">
      <c r="A40" s="52" t="s">
        <v>46</v>
      </c>
      <c r="B40" s="98" t="s">
        <v>161</v>
      </c>
      <c r="C40" s="51">
        <v>30</v>
      </c>
      <c r="D40" s="82">
        <v>2.2</v>
      </c>
      <c r="E40" s="82">
        <v>0.3</v>
      </c>
      <c r="F40" s="82">
        <v>13</v>
      </c>
      <c r="G40" s="83">
        <v>65</v>
      </c>
    </row>
    <row r="41" spans="1:7" ht="15">
      <c r="A41" s="69" t="s">
        <v>27</v>
      </c>
      <c r="B41" s="99" t="s">
        <v>144</v>
      </c>
      <c r="C41" s="50">
        <v>200</v>
      </c>
      <c r="D41" s="50">
        <v>4.9</v>
      </c>
      <c r="E41" s="50">
        <v>5</v>
      </c>
      <c r="F41" s="50">
        <v>32.5</v>
      </c>
      <c r="G41" s="50">
        <v>190</v>
      </c>
    </row>
    <row r="42" spans="1:7" ht="15">
      <c r="A42" s="123"/>
      <c r="B42" s="130" t="s">
        <v>7</v>
      </c>
      <c r="C42" s="164" t="s">
        <v>219</v>
      </c>
      <c r="D42" s="68">
        <f>SUM(D37:D41)</f>
        <v>22.4</v>
      </c>
      <c r="E42" s="68">
        <f>SUM(E37:E41)</f>
        <v>30.150000000000002</v>
      </c>
      <c r="F42" s="68">
        <f>SUM(F37:F41)</f>
        <v>86.15</v>
      </c>
      <c r="G42" s="68">
        <f>SUM(G37:G41)</f>
        <v>719</v>
      </c>
    </row>
    <row r="43" spans="1:7" ht="15">
      <c r="A43" s="113"/>
      <c r="B43" s="111" t="s">
        <v>152</v>
      </c>
      <c r="C43" s="113"/>
      <c r="D43" s="113"/>
      <c r="E43" s="113"/>
      <c r="F43" s="113"/>
      <c r="G43" s="113"/>
    </row>
    <row r="44" spans="1:7" ht="15" customHeight="1">
      <c r="A44" s="10" t="s">
        <v>61</v>
      </c>
      <c r="B44" s="11" t="s">
        <v>76</v>
      </c>
      <c r="C44" s="10" t="s">
        <v>67</v>
      </c>
      <c r="D44" s="23">
        <v>5.38</v>
      </c>
      <c r="E44" s="23">
        <v>7.26</v>
      </c>
      <c r="F44" s="23">
        <v>13.46</v>
      </c>
      <c r="G44" s="23">
        <v>140.4</v>
      </c>
    </row>
    <row r="45" spans="1:7" ht="15">
      <c r="A45" s="10" t="s">
        <v>48</v>
      </c>
      <c r="B45" s="53" t="s">
        <v>77</v>
      </c>
      <c r="C45" s="10" t="s">
        <v>54</v>
      </c>
      <c r="D45" s="78">
        <v>4.55</v>
      </c>
      <c r="E45" s="23">
        <v>6.94</v>
      </c>
      <c r="F45" s="23">
        <v>45.74</v>
      </c>
      <c r="G45" s="23">
        <v>264.6</v>
      </c>
    </row>
    <row r="46" spans="1:7" ht="15">
      <c r="A46" s="10" t="s">
        <v>232</v>
      </c>
      <c r="B46" s="93" t="s">
        <v>233</v>
      </c>
      <c r="C46" s="157">
        <v>120</v>
      </c>
      <c r="D46" s="42">
        <v>20.88</v>
      </c>
      <c r="E46" s="42">
        <v>14.16</v>
      </c>
      <c r="F46" s="42">
        <v>2.16</v>
      </c>
      <c r="G46" s="42">
        <v>225.6</v>
      </c>
    </row>
    <row r="47" spans="1:7" ht="15.75" customHeight="1">
      <c r="A47" s="19" t="s">
        <v>31</v>
      </c>
      <c r="B47" s="11" t="s">
        <v>78</v>
      </c>
      <c r="C47" s="49" t="s">
        <v>64</v>
      </c>
      <c r="D47" s="41">
        <v>0.3</v>
      </c>
      <c r="E47" s="41">
        <v>0</v>
      </c>
      <c r="F47" s="41">
        <v>15.2</v>
      </c>
      <c r="G47" s="41">
        <v>60</v>
      </c>
    </row>
    <row r="48" spans="1:7" ht="15.75" customHeight="1">
      <c r="A48" s="14" t="s">
        <v>46</v>
      </c>
      <c r="B48" s="11" t="s">
        <v>73</v>
      </c>
      <c r="C48" s="10" t="s">
        <v>51</v>
      </c>
      <c r="D48" s="12">
        <v>4.32</v>
      </c>
      <c r="E48" s="12">
        <v>0.58</v>
      </c>
      <c r="F48" s="12">
        <v>25.92</v>
      </c>
      <c r="G48" s="12">
        <v>130</v>
      </c>
    </row>
    <row r="49" spans="1:7" ht="15.75" customHeight="1">
      <c r="A49" s="24"/>
      <c r="B49" s="25" t="s">
        <v>7</v>
      </c>
      <c r="C49" s="172" t="s">
        <v>234</v>
      </c>
      <c r="D49" s="26">
        <f>SUM(D44:D48)</f>
        <v>35.43</v>
      </c>
      <c r="E49" s="26">
        <f>SUM(E44:E48)</f>
        <v>28.939999999999998</v>
      </c>
      <c r="F49" s="26">
        <f>SUM(F44:F48)</f>
        <v>102.48</v>
      </c>
      <c r="G49" s="26">
        <f>SUM(G44:G48)</f>
        <v>820.6</v>
      </c>
    </row>
    <row r="50" spans="1:7" ht="15">
      <c r="A50" s="46"/>
      <c r="B50" s="47" t="s">
        <v>10</v>
      </c>
      <c r="C50" s="46"/>
      <c r="D50" s="46"/>
      <c r="E50" s="46"/>
      <c r="F50" s="46"/>
      <c r="G50" s="46"/>
    </row>
    <row r="51" spans="1:7" ht="15">
      <c r="A51" s="110"/>
      <c r="B51" s="111" t="s">
        <v>151</v>
      </c>
      <c r="C51" s="110"/>
      <c r="D51" s="110"/>
      <c r="E51" s="110"/>
      <c r="F51" s="110"/>
      <c r="G51" s="110"/>
    </row>
    <row r="52" spans="1:7" ht="25.5">
      <c r="A52" s="121" t="s">
        <v>180</v>
      </c>
      <c r="B52" s="136" t="s">
        <v>181</v>
      </c>
      <c r="C52" s="137" t="s">
        <v>53</v>
      </c>
      <c r="D52" s="42">
        <v>7.3</v>
      </c>
      <c r="E52" s="42">
        <v>5.6</v>
      </c>
      <c r="F52" s="42">
        <v>35.01</v>
      </c>
      <c r="G52" s="42">
        <v>220.1</v>
      </c>
    </row>
    <row r="53" spans="1:7" ht="15">
      <c r="A53" s="138">
        <v>97</v>
      </c>
      <c r="B53" s="127" t="s">
        <v>157</v>
      </c>
      <c r="C53" s="139">
        <v>30</v>
      </c>
      <c r="D53" s="139">
        <v>6.96</v>
      </c>
      <c r="E53" s="139">
        <v>8.86</v>
      </c>
      <c r="F53" s="139">
        <v>0</v>
      </c>
      <c r="G53" s="140">
        <v>109.2</v>
      </c>
    </row>
    <row r="54" spans="1:7" ht="15">
      <c r="A54" s="14" t="s">
        <v>46</v>
      </c>
      <c r="B54" s="11" t="s">
        <v>73</v>
      </c>
      <c r="C54" s="10" t="s">
        <v>51</v>
      </c>
      <c r="D54" s="12">
        <v>4.32</v>
      </c>
      <c r="E54" s="12">
        <v>0.58</v>
      </c>
      <c r="F54" s="12">
        <v>25.92</v>
      </c>
      <c r="G54" s="12">
        <v>130</v>
      </c>
    </row>
    <row r="55" spans="1:7" ht="15">
      <c r="A55" s="52" t="s">
        <v>169</v>
      </c>
      <c r="B55" s="98" t="s">
        <v>170</v>
      </c>
      <c r="C55" s="51" t="s">
        <v>53</v>
      </c>
      <c r="D55" s="56">
        <v>5.9</v>
      </c>
      <c r="E55" s="56">
        <v>6.8</v>
      </c>
      <c r="F55" s="56">
        <v>9.9</v>
      </c>
      <c r="G55" s="60">
        <v>123</v>
      </c>
    </row>
    <row r="56" spans="1:7" ht="15">
      <c r="A56" s="52" t="s">
        <v>182</v>
      </c>
      <c r="B56" s="98" t="s">
        <v>183</v>
      </c>
      <c r="C56" s="51" t="s">
        <v>220</v>
      </c>
      <c r="D56" s="50">
        <v>9.31</v>
      </c>
      <c r="E56" s="50">
        <v>2.52</v>
      </c>
      <c r="F56" s="50">
        <v>38.9</v>
      </c>
      <c r="G56" s="50">
        <v>206.5</v>
      </c>
    </row>
    <row r="57" spans="1:7" ht="15">
      <c r="A57" s="19"/>
      <c r="B57" s="25" t="s">
        <v>7</v>
      </c>
      <c r="C57" s="167" t="s">
        <v>217</v>
      </c>
      <c r="D57" s="26">
        <f>SUM(D52:D56)</f>
        <v>33.79</v>
      </c>
      <c r="E57" s="26">
        <f>SUM(E52:E56)</f>
        <v>24.36</v>
      </c>
      <c r="F57" s="26">
        <f>SUM(F52:F56)</f>
        <v>109.72999999999999</v>
      </c>
      <c r="G57" s="26">
        <f>SUM(G52:G56)</f>
        <v>788.8</v>
      </c>
    </row>
    <row r="58" spans="1:7" ht="15">
      <c r="A58" s="110"/>
      <c r="B58" s="111" t="s">
        <v>153</v>
      </c>
      <c r="C58" s="110"/>
      <c r="D58" s="110"/>
      <c r="E58" s="110"/>
      <c r="F58" s="110"/>
      <c r="G58" s="110"/>
    </row>
    <row r="59" spans="1:7" ht="15.75" customHeight="1">
      <c r="A59" s="19" t="s">
        <v>132</v>
      </c>
      <c r="B59" s="53" t="s">
        <v>133</v>
      </c>
      <c r="C59" s="50">
        <v>100</v>
      </c>
      <c r="D59" s="50">
        <v>1.98</v>
      </c>
      <c r="E59" s="50">
        <v>15.28</v>
      </c>
      <c r="F59" s="50">
        <v>10.69</v>
      </c>
      <c r="G59" s="50">
        <v>188</v>
      </c>
    </row>
    <row r="60" spans="1:7" ht="15">
      <c r="A60" s="10" t="s">
        <v>17</v>
      </c>
      <c r="B60" s="11" t="s">
        <v>91</v>
      </c>
      <c r="C60" s="19" t="s">
        <v>90</v>
      </c>
      <c r="D60" s="58">
        <v>19.38</v>
      </c>
      <c r="E60" s="58">
        <v>13.86</v>
      </c>
      <c r="F60" s="58">
        <v>18.54</v>
      </c>
      <c r="G60" s="58">
        <v>280.6</v>
      </c>
    </row>
    <row r="61" spans="1:7" ht="15">
      <c r="A61" s="52" t="s">
        <v>235</v>
      </c>
      <c r="B61" s="98" t="s">
        <v>236</v>
      </c>
      <c r="C61" s="86">
        <v>250</v>
      </c>
      <c r="D61" s="50">
        <v>22.25</v>
      </c>
      <c r="E61" s="50">
        <v>12.25</v>
      </c>
      <c r="F61" s="50">
        <v>27</v>
      </c>
      <c r="G61" s="50">
        <v>312.5</v>
      </c>
    </row>
    <row r="62" spans="1:7" ht="15">
      <c r="A62" s="14" t="s">
        <v>46</v>
      </c>
      <c r="B62" s="11" t="s">
        <v>73</v>
      </c>
      <c r="C62" s="49" t="s">
        <v>51</v>
      </c>
      <c r="D62" s="41">
        <v>4.32</v>
      </c>
      <c r="E62" s="41">
        <v>0.58</v>
      </c>
      <c r="F62" s="41">
        <v>25.92</v>
      </c>
      <c r="G62" s="41">
        <v>130</v>
      </c>
    </row>
    <row r="63" spans="1:7" ht="15">
      <c r="A63" s="10" t="s">
        <v>112</v>
      </c>
      <c r="B63" s="11" t="s">
        <v>150</v>
      </c>
      <c r="C63" s="49" t="s">
        <v>53</v>
      </c>
      <c r="D63" s="173">
        <v>0.04</v>
      </c>
      <c r="E63" s="97">
        <v>0</v>
      </c>
      <c r="F63" s="97">
        <v>23.6</v>
      </c>
      <c r="G63" s="97">
        <v>94</v>
      </c>
    </row>
    <row r="64" spans="1:7" ht="15">
      <c r="A64" s="14" t="s">
        <v>237</v>
      </c>
      <c r="B64" s="11" t="s">
        <v>87</v>
      </c>
      <c r="C64" s="10" t="s">
        <v>50</v>
      </c>
      <c r="D64" s="50">
        <v>5.84</v>
      </c>
      <c r="E64" s="50">
        <v>6.7</v>
      </c>
      <c r="F64" s="50">
        <v>52.1</v>
      </c>
      <c r="G64" s="50">
        <v>294.8</v>
      </c>
    </row>
    <row r="65" spans="1:7" ht="15">
      <c r="A65" s="19"/>
      <c r="B65" s="16" t="s">
        <v>7</v>
      </c>
      <c r="C65" s="170" t="s">
        <v>198</v>
      </c>
      <c r="D65" s="18">
        <f>SUM(D59:D64)</f>
        <v>53.81</v>
      </c>
      <c r="E65" s="18">
        <f>SUM(E59:E64)</f>
        <v>48.67</v>
      </c>
      <c r="F65" s="18">
        <f>SUM(F59:F64)</f>
        <v>157.85</v>
      </c>
      <c r="G65" s="18">
        <f>SUM(G59:G64)</f>
        <v>1299.9</v>
      </c>
    </row>
    <row r="66" spans="1:7" ht="15">
      <c r="A66" s="46"/>
      <c r="B66" s="47" t="s">
        <v>11</v>
      </c>
      <c r="C66" s="46"/>
      <c r="D66" s="46"/>
      <c r="E66" s="46"/>
      <c r="F66" s="46"/>
      <c r="G66" s="46"/>
    </row>
    <row r="67" spans="1:7" ht="15">
      <c r="A67" s="110"/>
      <c r="B67" s="111" t="s">
        <v>151</v>
      </c>
      <c r="C67" s="110"/>
      <c r="D67" s="110"/>
      <c r="E67" s="110"/>
      <c r="F67" s="110"/>
      <c r="G67" s="110"/>
    </row>
    <row r="68" spans="1:7" ht="15">
      <c r="A68" s="69" t="s">
        <v>101</v>
      </c>
      <c r="B68" s="120" t="s">
        <v>102</v>
      </c>
      <c r="C68" s="121" t="s">
        <v>56</v>
      </c>
      <c r="D68" s="56">
        <v>3.9</v>
      </c>
      <c r="E68" s="56">
        <v>9.4</v>
      </c>
      <c r="F68" s="56">
        <v>35.4</v>
      </c>
      <c r="G68" s="56">
        <v>264</v>
      </c>
    </row>
    <row r="69" spans="1:7" ht="25.5">
      <c r="A69" s="141" t="s">
        <v>184</v>
      </c>
      <c r="B69" s="142" t="s">
        <v>185</v>
      </c>
      <c r="C69" s="143">
        <v>250</v>
      </c>
      <c r="D69" s="143">
        <v>8.8</v>
      </c>
      <c r="E69" s="143">
        <v>8.5</v>
      </c>
      <c r="F69" s="143">
        <v>47.5</v>
      </c>
      <c r="G69" s="143">
        <v>295.5</v>
      </c>
    </row>
    <row r="70" spans="1:7" ht="15">
      <c r="A70" s="141" t="s">
        <v>46</v>
      </c>
      <c r="B70" s="142" t="s">
        <v>161</v>
      </c>
      <c r="C70" s="143">
        <v>50</v>
      </c>
      <c r="D70" s="143">
        <v>4.5</v>
      </c>
      <c r="E70" s="143">
        <v>1.2</v>
      </c>
      <c r="F70" s="143">
        <v>29.5</v>
      </c>
      <c r="G70" s="143">
        <v>113</v>
      </c>
    </row>
    <row r="71" spans="1:7" ht="15">
      <c r="A71" s="141" t="s">
        <v>31</v>
      </c>
      <c r="B71" s="142" t="s">
        <v>158</v>
      </c>
      <c r="C71" s="143">
        <v>200</v>
      </c>
      <c r="D71" s="143">
        <v>0.3</v>
      </c>
      <c r="E71" s="143">
        <v>0</v>
      </c>
      <c r="F71" s="143">
        <v>15.2</v>
      </c>
      <c r="G71" s="143">
        <v>60</v>
      </c>
    </row>
    <row r="72" spans="1:7" ht="15">
      <c r="A72" s="144"/>
      <c r="B72" s="145" t="s">
        <v>7</v>
      </c>
      <c r="C72" s="168">
        <v>560</v>
      </c>
      <c r="D72" s="146">
        <f>SUM(D68:D71)</f>
        <v>17.500000000000004</v>
      </c>
      <c r="E72" s="146">
        <f>SUM(E68:E71)</f>
        <v>19.099999999999998</v>
      </c>
      <c r="F72" s="146">
        <f>SUM(F68:F71)</f>
        <v>127.60000000000001</v>
      </c>
      <c r="G72" s="146">
        <f>SUM(G68:G71)</f>
        <v>732.5</v>
      </c>
    </row>
    <row r="73" spans="1:7" ht="15">
      <c r="A73" s="110"/>
      <c r="B73" s="111" t="s">
        <v>152</v>
      </c>
      <c r="C73" s="110"/>
      <c r="D73" s="110"/>
      <c r="E73" s="110"/>
      <c r="F73" s="110"/>
      <c r="G73" s="110"/>
    </row>
    <row r="74" spans="1:7" ht="15">
      <c r="A74" s="10" t="s">
        <v>62</v>
      </c>
      <c r="B74" s="11" t="s">
        <v>82</v>
      </c>
      <c r="C74" s="10" t="s">
        <v>52</v>
      </c>
      <c r="D74" s="12">
        <v>15.06</v>
      </c>
      <c r="E74" s="12">
        <v>12.7</v>
      </c>
      <c r="F74" s="12">
        <v>5</v>
      </c>
      <c r="G74" s="12">
        <v>190</v>
      </c>
    </row>
    <row r="75" spans="1:7" ht="15">
      <c r="A75" s="10" t="s">
        <v>38</v>
      </c>
      <c r="B75" s="11" t="s">
        <v>84</v>
      </c>
      <c r="C75" s="10" t="s">
        <v>59</v>
      </c>
      <c r="D75" s="12">
        <v>14</v>
      </c>
      <c r="E75" s="12">
        <v>11.1</v>
      </c>
      <c r="F75" s="12">
        <v>1.02</v>
      </c>
      <c r="G75" s="12">
        <v>160.8</v>
      </c>
    </row>
    <row r="76" spans="1:7" ht="15">
      <c r="A76" s="10" t="s">
        <v>60</v>
      </c>
      <c r="B76" s="21" t="s">
        <v>81</v>
      </c>
      <c r="C76" s="10" t="s">
        <v>54</v>
      </c>
      <c r="D76" s="13">
        <v>10.44</v>
      </c>
      <c r="E76" s="12">
        <v>9.36</v>
      </c>
      <c r="F76" s="12">
        <v>51.12</v>
      </c>
      <c r="G76" s="12">
        <v>334.8</v>
      </c>
    </row>
    <row r="77" spans="1:7" ht="15">
      <c r="A77" s="69" t="s">
        <v>27</v>
      </c>
      <c r="B77" s="99" t="s">
        <v>144</v>
      </c>
      <c r="C77" s="50">
        <v>200</v>
      </c>
      <c r="D77" s="50">
        <v>4.9</v>
      </c>
      <c r="E77" s="50">
        <v>5</v>
      </c>
      <c r="F77" s="50">
        <v>32.5</v>
      </c>
      <c r="G77" s="50">
        <v>190</v>
      </c>
    </row>
    <row r="78" spans="1:7" ht="15">
      <c r="A78" s="14" t="s">
        <v>46</v>
      </c>
      <c r="B78" s="11" t="s">
        <v>73</v>
      </c>
      <c r="C78" s="10" t="s">
        <v>51</v>
      </c>
      <c r="D78" s="13">
        <v>4.32</v>
      </c>
      <c r="E78" s="12">
        <v>0.58</v>
      </c>
      <c r="F78" s="12">
        <v>25.92</v>
      </c>
      <c r="G78" s="12">
        <v>130</v>
      </c>
    </row>
    <row r="79" spans="1:7" ht="15">
      <c r="A79" s="14" t="s">
        <v>46</v>
      </c>
      <c r="B79" s="11" t="s">
        <v>80</v>
      </c>
      <c r="C79" s="10" t="s">
        <v>66</v>
      </c>
      <c r="D79" s="13">
        <v>0.6</v>
      </c>
      <c r="E79" s="12">
        <v>0.6</v>
      </c>
      <c r="F79" s="12">
        <v>14.7</v>
      </c>
      <c r="G79" s="12">
        <v>70.5</v>
      </c>
    </row>
    <row r="80" spans="1:7" ht="15">
      <c r="A80" s="17"/>
      <c r="B80" s="28" t="s">
        <v>7</v>
      </c>
      <c r="C80" s="156" t="s">
        <v>238</v>
      </c>
      <c r="D80" s="29">
        <f>SUM(D74:D79)</f>
        <v>49.32</v>
      </c>
      <c r="E80" s="29">
        <f>SUM(E74:E79)</f>
        <v>39.339999999999996</v>
      </c>
      <c r="F80" s="29">
        <f>SUM(F74:F79)</f>
        <v>130.26</v>
      </c>
      <c r="G80" s="29">
        <f>SUM(G74:G79)</f>
        <v>1076.1</v>
      </c>
    </row>
    <row r="81" spans="1:7" ht="15">
      <c r="A81" s="30"/>
      <c r="B81" s="158" t="s">
        <v>40</v>
      </c>
      <c r="C81" s="32"/>
      <c r="D81" s="33"/>
      <c r="E81" s="33"/>
      <c r="F81" s="33"/>
      <c r="G81" s="33"/>
    </row>
    <row r="82" spans="1:8" ht="15">
      <c r="A82" s="113"/>
      <c r="B82" s="151" t="s">
        <v>151</v>
      </c>
      <c r="C82" s="113"/>
      <c r="D82" s="113"/>
      <c r="E82" s="113"/>
      <c r="F82" s="113"/>
      <c r="G82" s="113"/>
      <c r="H82" s="113"/>
    </row>
    <row r="83" spans="1:8" ht="15">
      <c r="A83" s="52" t="s">
        <v>142</v>
      </c>
      <c r="B83" s="48" t="s">
        <v>143</v>
      </c>
      <c r="C83" s="51" t="s">
        <v>58</v>
      </c>
      <c r="D83" s="56">
        <v>5.5</v>
      </c>
      <c r="E83" s="56">
        <v>11.5</v>
      </c>
      <c r="F83" s="56">
        <v>19.25</v>
      </c>
      <c r="G83" s="60">
        <v>260</v>
      </c>
      <c r="H83" s="143">
        <v>4.22</v>
      </c>
    </row>
    <row r="84" spans="1:8" ht="15">
      <c r="A84" s="147">
        <v>337</v>
      </c>
      <c r="B84" s="127" t="s">
        <v>191</v>
      </c>
      <c r="C84" s="139">
        <v>40</v>
      </c>
      <c r="D84" s="50">
        <v>5.1</v>
      </c>
      <c r="E84" s="50">
        <v>4.6</v>
      </c>
      <c r="F84" s="50">
        <v>0.3</v>
      </c>
      <c r="G84" s="50">
        <v>63</v>
      </c>
      <c r="H84" s="152">
        <v>90.79</v>
      </c>
    </row>
    <row r="85" spans="1:8" ht="15">
      <c r="A85" s="147" t="s">
        <v>46</v>
      </c>
      <c r="B85" s="127" t="s">
        <v>192</v>
      </c>
      <c r="C85" s="139">
        <v>15</v>
      </c>
      <c r="D85" s="139">
        <v>0.06</v>
      </c>
      <c r="E85" s="139">
        <v>7.25</v>
      </c>
      <c r="F85" s="139">
        <v>0.16</v>
      </c>
      <c r="G85" s="139">
        <v>99.15</v>
      </c>
      <c r="H85" s="139">
        <v>107</v>
      </c>
    </row>
    <row r="86" spans="1:8" ht="15">
      <c r="A86" s="147">
        <v>693</v>
      </c>
      <c r="B86" s="127" t="s">
        <v>144</v>
      </c>
      <c r="C86" s="139">
        <v>200</v>
      </c>
      <c r="D86" s="50">
        <v>4.9</v>
      </c>
      <c r="E86" s="50">
        <v>5</v>
      </c>
      <c r="F86" s="50">
        <v>32.5</v>
      </c>
      <c r="G86" s="50">
        <v>190</v>
      </c>
      <c r="H86" s="152">
        <v>50</v>
      </c>
    </row>
    <row r="87" spans="1:8" ht="15">
      <c r="A87" s="14" t="s">
        <v>46</v>
      </c>
      <c r="B87" s="11" t="s">
        <v>73</v>
      </c>
      <c r="C87" s="10" t="s">
        <v>51</v>
      </c>
      <c r="D87" s="13">
        <v>4.32</v>
      </c>
      <c r="E87" s="12">
        <v>0.58</v>
      </c>
      <c r="F87" s="12">
        <v>25.92</v>
      </c>
      <c r="G87" s="12">
        <v>130</v>
      </c>
      <c r="H87" s="143">
        <v>15.12</v>
      </c>
    </row>
    <row r="88" spans="1:8" ht="15">
      <c r="A88" s="113"/>
      <c r="B88" s="28" t="s">
        <v>7</v>
      </c>
      <c r="C88" s="169">
        <v>565</v>
      </c>
      <c r="D88" s="153">
        <f>SUM(D83:D87)</f>
        <v>19.880000000000003</v>
      </c>
      <c r="E88" s="153">
        <f>SUM(E83:E87)</f>
        <v>28.93</v>
      </c>
      <c r="F88" s="153">
        <f>SUM(F83:F87)</f>
        <v>78.13</v>
      </c>
      <c r="G88" s="153">
        <f>SUM(G83:G87)</f>
        <v>742.15</v>
      </c>
      <c r="H88" s="153">
        <f>SUM(H83:H87)</f>
        <v>267.13</v>
      </c>
    </row>
    <row r="89" spans="1:7" ht="15">
      <c r="A89" s="19"/>
      <c r="B89" s="25" t="s">
        <v>152</v>
      </c>
      <c r="C89" s="10"/>
      <c r="D89" s="12"/>
      <c r="E89" s="12"/>
      <c r="F89" s="12"/>
      <c r="G89" s="12"/>
    </row>
    <row r="90" spans="1:7" ht="15">
      <c r="A90" s="10" t="s">
        <v>42</v>
      </c>
      <c r="B90" s="27" t="s">
        <v>85</v>
      </c>
      <c r="C90" s="10" t="s">
        <v>50</v>
      </c>
      <c r="D90" s="12">
        <v>1</v>
      </c>
      <c r="E90" s="12">
        <v>7.1</v>
      </c>
      <c r="F90" s="12">
        <v>4.2</v>
      </c>
      <c r="G90" s="12">
        <v>86</v>
      </c>
    </row>
    <row r="91" spans="1:7" s="112" customFormat="1" ht="15">
      <c r="A91" s="52" t="s">
        <v>164</v>
      </c>
      <c r="B91" s="48" t="s">
        <v>165</v>
      </c>
      <c r="C91" s="51" t="s">
        <v>166</v>
      </c>
      <c r="D91" s="56">
        <v>1.2</v>
      </c>
      <c r="E91" s="56">
        <v>3.1</v>
      </c>
      <c r="F91" s="56">
        <v>21</v>
      </c>
      <c r="G91" s="60">
        <v>118</v>
      </c>
    </row>
    <row r="92" spans="1:7" ht="15">
      <c r="A92" s="10" t="s">
        <v>24</v>
      </c>
      <c r="B92" s="21" t="s">
        <v>108</v>
      </c>
      <c r="C92" s="22" t="s">
        <v>58</v>
      </c>
      <c r="D92" s="23">
        <v>27</v>
      </c>
      <c r="E92" s="23">
        <v>14.75</v>
      </c>
      <c r="F92" s="23">
        <v>47.24</v>
      </c>
      <c r="G92" s="23">
        <v>436.4</v>
      </c>
    </row>
    <row r="93" spans="1:7" ht="15">
      <c r="A93" s="10" t="s">
        <v>29</v>
      </c>
      <c r="B93" s="21" t="s">
        <v>109</v>
      </c>
      <c r="C93" s="10" t="s">
        <v>53</v>
      </c>
      <c r="D93" s="12">
        <v>0.2</v>
      </c>
      <c r="E93" s="12">
        <v>0</v>
      </c>
      <c r="F93" s="12">
        <v>35.8</v>
      </c>
      <c r="G93" s="12">
        <v>142</v>
      </c>
    </row>
    <row r="94" spans="1:7" ht="15">
      <c r="A94" s="14" t="s">
        <v>46</v>
      </c>
      <c r="B94" s="11" t="s">
        <v>73</v>
      </c>
      <c r="C94" s="10" t="s">
        <v>51</v>
      </c>
      <c r="D94" s="12">
        <v>4.32</v>
      </c>
      <c r="E94" s="12">
        <v>0.58</v>
      </c>
      <c r="F94" s="12">
        <v>25.92</v>
      </c>
      <c r="G94" s="12">
        <v>130</v>
      </c>
    </row>
    <row r="95" spans="1:7" ht="15">
      <c r="A95" s="14" t="s">
        <v>46</v>
      </c>
      <c r="B95" s="53" t="s">
        <v>124</v>
      </c>
      <c r="C95" s="50">
        <v>150</v>
      </c>
      <c r="D95" s="42">
        <v>1.41</v>
      </c>
      <c r="E95" s="42">
        <v>0.18</v>
      </c>
      <c r="F95" s="42">
        <v>17.63</v>
      </c>
      <c r="G95" s="42">
        <v>70.5</v>
      </c>
    </row>
    <row r="96" spans="1:7" ht="15">
      <c r="A96" s="10"/>
      <c r="B96" s="28" t="s">
        <v>7</v>
      </c>
      <c r="C96" s="156" t="s">
        <v>197</v>
      </c>
      <c r="D96" s="18">
        <f>SUM(D90:D95)</f>
        <v>35.129999999999995</v>
      </c>
      <c r="E96" s="18">
        <f>SUM(E90:E95)</f>
        <v>25.709999999999997</v>
      </c>
      <c r="F96" s="18">
        <f>SUM(F90:F95)</f>
        <v>151.79</v>
      </c>
      <c r="G96" s="18">
        <f>SUM(G90:G95)</f>
        <v>982.9</v>
      </c>
    </row>
    <row r="97" spans="1:9" ht="15">
      <c r="A97" s="37"/>
      <c r="B97" s="38" t="s">
        <v>26</v>
      </c>
      <c r="C97" s="39"/>
      <c r="D97" s="40">
        <f aca="true" t="shared" si="0" ref="D97:I97">D11+D19+D27+D34+D42+D49+D57+D65+D72+D80+D88+D96</f>
        <v>393.67</v>
      </c>
      <c r="E97" s="40">
        <f t="shared" si="0"/>
        <v>350.15</v>
      </c>
      <c r="F97" s="40">
        <f t="shared" si="0"/>
        <v>1431.29</v>
      </c>
      <c r="G97" s="40">
        <f t="shared" si="0"/>
        <v>10681.25</v>
      </c>
      <c r="H97" s="40">
        <f t="shared" si="0"/>
        <v>267.13</v>
      </c>
      <c r="I97" s="40">
        <f t="shared" si="0"/>
        <v>0</v>
      </c>
    </row>
    <row r="98" spans="1:7" ht="30.75" customHeight="1">
      <c r="A98" s="188" t="s">
        <v>130</v>
      </c>
      <c r="B98" s="188"/>
      <c r="C98" s="188"/>
      <c r="D98" s="188"/>
      <c r="E98" s="188"/>
      <c r="F98" s="188"/>
      <c r="G98" s="188"/>
    </row>
    <row r="99" spans="1:7" ht="30.75" customHeight="1">
      <c r="A99" s="187" t="s">
        <v>131</v>
      </c>
      <c r="B99" s="187"/>
      <c r="C99" s="187"/>
      <c r="D99" s="187"/>
      <c r="E99" s="187"/>
      <c r="F99" s="187"/>
      <c r="G99" s="187"/>
    </row>
  </sheetData>
  <sheetProtection/>
  <mergeCells count="11">
    <mergeCell ref="A98:G98"/>
    <mergeCell ref="C20:G20"/>
    <mergeCell ref="A99:G99"/>
    <mergeCell ref="A1:G1"/>
    <mergeCell ref="A2:A3"/>
    <mergeCell ref="B2:B3"/>
    <mergeCell ref="C2:C3"/>
    <mergeCell ref="D2:D3"/>
    <mergeCell ref="E2:E3"/>
    <mergeCell ref="F2:F3"/>
    <mergeCell ref="G2:G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7"/>
  <sheetViews>
    <sheetView zoomScale="130" zoomScaleNormal="130" zoomScalePageLayoutView="0" workbookViewId="0" topLeftCell="A1">
      <pane xSplit="2" ySplit="3" topLeftCell="C1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:G1"/>
    </sheetView>
  </sheetViews>
  <sheetFormatPr defaultColWidth="9.140625" defaultRowHeight="15"/>
  <cols>
    <col min="2" max="2" width="34.140625" style="0" customWidth="1"/>
    <col min="6" max="6" width="10.140625" style="0" customWidth="1"/>
  </cols>
  <sheetData>
    <row r="1" spans="1:7" ht="15">
      <c r="A1" s="183" t="s">
        <v>255</v>
      </c>
      <c r="B1" s="183"/>
      <c r="C1" s="183"/>
      <c r="D1" s="183"/>
      <c r="E1" s="183"/>
      <c r="F1" s="183"/>
      <c r="G1" s="183"/>
    </row>
    <row r="2" spans="1:7" ht="17.25" customHeight="1">
      <c r="A2" s="74" t="s">
        <v>0</v>
      </c>
      <c r="B2" s="197" t="s">
        <v>21</v>
      </c>
      <c r="C2" s="199" t="s">
        <v>2</v>
      </c>
      <c r="D2" s="201" t="s">
        <v>3</v>
      </c>
      <c r="E2" s="197" t="s">
        <v>4</v>
      </c>
      <c r="F2" s="197" t="s">
        <v>5</v>
      </c>
      <c r="G2" s="197" t="s">
        <v>20</v>
      </c>
    </row>
    <row r="3" spans="1:7" ht="15.75" customHeight="1">
      <c r="A3" s="75"/>
      <c r="B3" s="198"/>
      <c r="C3" s="200"/>
      <c r="D3" s="202"/>
      <c r="E3" s="198"/>
      <c r="F3" s="198"/>
      <c r="G3" s="198"/>
    </row>
    <row r="4" spans="1:7" ht="15.75" customHeight="1">
      <c r="A4" s="7"/>
      <c r="B4" s="76" t="s">
        <v>12</v>
      </c>
      <c r="C4" s="6"/>
      <c r="D4" s="9"/>
      <c r="E4" s="8"/>
      <c r="F4" s="8"/>
      <c r="G4" s="8"/>
    </row>
    <row r="5" spans="1:7" ht="15.75" customHeight="1">
      <c r="A5" s="107"/>
      <c r="B5" s="114" t="s">
        <v>151</v>
      </c>
      <c r="C5" s="10"/>
      <c r="D5" s="13"/>
      <c r="E5" s="12"/>
      <c r="F5" s="12"/>
      <c r="G5" s="12"/>
    </row>
    <row r="6" spans="1:7" ht="15.75" customHeight="1">
      <c r="A6" s="69" t="s">
        <v>139</v>
      </c>
      <c r="B6" s="101" t="s">
        <v>154</v>
      </c>
      <c r="C6" s="69" t="s">
        <v>53</v>
      </c>
      <c r="D6" s="42">
        <v>6</v>
      </c>
      <c r="E6" s="42">
        <v>8.2</v>
      </c>
      <c r="F6" s="42">
        <v>33.2</v>
      </c>
      <c r="G6" s="42">
        <v>238</v>
      </c>
    </row>
    <row r="7" spans="1:7" ht="15.75" customHeight="1">
      <c r="A7" s="69" t="s">
        <v>46</v>
      </c>
      <c r="B7" s="101" t="s">
        <v>155</v>
      </c>
      <c r="C7" s="51" t="s">
        <v>42</v>
      </c>
      <c r="D7" s="119">
        <v>14.5</v>
      </c>
      <c r="E7" s="119">
        <v>0.2</v>
      </c>
      <c r="F7" s="119">
        <v>0.28</v>
      </c>
      <c r="G7" s="119">
        <v>132.4</v>
      </c>
    </row>
    <row r="8" spans="1:7" ht="15.75" customHeight="1">
      <c r="A8" s="69" t="s">
        <v>46</v>
      </c>
      <c r="B8" s="101" t="s">
        <v>106</v>
      </c>
      <c r="C8" s="51">
        <v>60</v>
      </c>
      <c r="D8" s="56">
        <v>4.32</v>
      </c>
      <c r="E8" s="56">
        <v>0.58</v>
      </c>
      <c r="F8" s="56">
        <v>25.92</v>
      </c>
      <c r="G8" s="60">
        <v>130</v>
      </c>
    </row>
    <row r="9" spans="1:7" ht="15.75" customHeight="1">
      <c r="A9" s="52" t="s">
        <v>68</v>
      </c>
      <c r="B9" s="98" t="s">
        <v>186</v>
      </c>
      <c r="C9" s="51">
        <v>200</v>
      </c>
      <c r="D9" s="50">
        <v>1.6</v>
      </c>
      <c r="E9" s="50">
        <v>1.6</v>
      </c>
      <c r="F9" s="50">
        <v>17.3</v>
      </c>
      <c r="G9" s="86">
        <v>87</v>
      </c>
    </row>
    <row r="10" spans="1:7" ht="15.75" customHeight="1">
      <c r="A10" s="52" t="s">
        <v>46</v>
      </c>
      <c r="B10" s="101" t="s">
        <v>80</v>
      </c>
      <c r="C10" s="51" t="s">
        <v>50</v>
      </c>
      <c r="D10" s="56">
        <v>0.35</v>
      </c>
      <c r="E10" s="56">
        <v>0</v>
      </c>
      <c r="F10" s="56">
        <v>4.85</v>
      </c>
      <c r="G10" s="60">
        <v>44</v>
      </c>
    </row>
    <row r="11" spans="1:7" ht="15.75" customHeight="1">
      <c r="A11" s="70"/>
      <c r="B11" s="122" t="s">
        <v>7</v>
      </c>
      <c r="C11" s="164" t="s">
        <v>221</v>
      </c>
      <c r="D11" s="68">
        <f>SUM(D6:D10)</f>
        <v>26.770000000000003</v>
      </c>
      <c r="E11" s="68">
        <f>SUM(E6:E10)</f>
        <v>10.579999999999998</v>
      </c>
      <c r="F11" s="68">
        <f>SUM(F6:F10)</f>
        <v>81.55</v>
      </c>
      <c r="G11" s="68">
        <f>SUM(G6:G10)</f>
        <v>631.4</v>
      </c>
    </row>
    <row r="12" spans="1:7" ht="15.75" customHeight="1">
      <c r="A12" s="107"/>
      <c r="B12" s="114" t="s">
        <v>152</v>
      </c>
      <c r="C12" s="10"/>
      <c r="D12" s="13"/>
      <c r="E12" s="12"/>
      <c r="F12" s="12"/>
      <c r="G12" s="12"/>
    </row>
    <row r="13" spans="1:7" ht="14.25" customHeight="1">
      <c r="A13" s="51" t="s">
        <v>239</v>
      </c>
      <c r="B13" s="11" t="s">
        <v>240</v>
      </c>
      <c r="C13" s="10" t="s">
        <v>241</v>
      </c>
      <c r="D13" s="174">
        <v>14</v>
      </c>
      <c r="E13" s="174">
        <v>7</v>
      </c>
      <c r="F13" s="174">
        <v>22.3</v>
      </c>
      <c r="G13" s="175">
        <v>213</v>
      </c>
    </row>
    <row r="14" spans="1:7" ht="14.25" customHeight="1">
      <c r="A14" s="10" t="s">
        <v>24</v>
      </c>
      <c r="B14" s="21" t="s">
        <v>242</v>
      </c>
      <c r="C14" s="10" t="s">
        <v>58</v>
      </c>
      <c r="D14" s="12">
        <v>27</v>
      </c>
      <c r="E14" s="12">
        <v>14.75</v>
      </c>
      <c r="F14" s="12">
        <v>47.24</v>
      </c>
      <c r="G14" s="12">
        <v>436.4</v>
      </c>
    </row>
    <row r="15" spans="1:7" ht="14.25" customHeight="1">
      <c r="A15" s="69" t="s">
        <v>147</v>
      </c>
      <c r="B15" s="104" t="s">
        <v>148</v>
      </c>
      <c r="C15" s="51">
        <v>200</v>
      </c>
      <c r="D15" s="56">
        <v>2.36</v>
      </c>
      <c r="E15" s="56">
        <v>1.6</v>
      </c>
      <c r="F15" s="56">
        <v>27.52</v>
      </c>
      <c r="G15" s="60">
        <v>134</v>
      </c>
    </row>
    <row r="16" spans="1:7" ht="14.25" customHeight="1">
      <c r="A16" s="14" t="s">
        <v>46</v>
      </c>
      <c r="B16" s="11" t="s">
        <v>73</v>
      </c>
      <c r="C16" s="10" t="s">
        <v>51</v>
      </c>
      <c r="D16" s="41">
        <v>4.32</v>
      </c>
      <c r="E16" s="41">
        <v>0.58</v>
      </c>
      <c r="F16" s="41">
        <v>25.92</v>
      </c>
      <c r="G16" s="41">
        <v>130</v>
      </c>
    </row>
    <row r="17" spans="1:7" ht="14.25" customHeight="1">
      <c r="A17" s="14" t="s">
        <v>46</v>
      </c>
      <c r="B17" s="11" t="s">
        <v>80</v>
      </c>
      <c r="C17" s="10" t="s">
        <v>66</v>
      </c>
      <c r="D17" s="13">
        <v>0.6</v>
      </c>
      <c r="E17" s="12">
        <v>0.6</v>
      </c>
      <c r="F17" s="12">
        <v>14.7</v>
      </c>
      <c r="G17" s="12">
        <v>70.5</v>
      </c>
    </row>
    <row r="18" spans="1:7" ht="14.25" customHeight="1">
      <c r="A18" s="17"/>
      <c r="B18" s="16" t="s">
        <v>7</v>
      </c>
      <c r="C18" s="156" t="s">
        <v>243</v>
      </c>
      <c r="D18" s="18">
        <f>SUM(D13:D17)</f>
        <v>48.28</v>
      </c>
      <c r="E18" s="18">
        <f>SUM(E13:E17)</f>
        <v>24.53</v>
      </c>
      <c r="F18" s="18">
        <f>SUM(F13:F17)</f>
        <v>137.68</v>
      </c>
      <c r="G18" s="18">
        <f>SUM(G13:G17)</f>
        <v>983.9</v>
      </c>
    </row>
    <row r="19" spans="1:7" ht="15">
      <c r="A19" s="32"/>
      <c r="B19" s="31" t="s">
        <v>8</v>
      </c>
      <c r="C19" s="39"/>
      <c r="D19" s="80"/>
      <c r="E19" s="80"/>
      <c r="F19" s="80"/>
      <c r="G19" s="80"/>
    </row>
    <row r="20" spans="1:7" ht="15">
      <c r="A20" s="10"/>
      <c r="B20" s="116" t="s">
        <v>151</v>
      </c>
      <c r="C20" s="22"/>
      <c r="D20" s="23"/>
      <c r="E20" s="23"/>
      <c r="F20" s="23"/>
      <c r="G20" s="23"/>
    </row>
    <row r="21" spans="1:7" ht="15">
      <c r="A21" s="69" t="s">
        <v>139</v>
      </c>
      <c r="B21" s="101" t="s">
        <v>140</v>
      </c>
      <c r="C21" s="50">
        <v>250</v>
      </c>
      <c r="D21" s="42">
        <v>3.75</v>
      </c>
      <c r="E21" s="42">
        <v>10</v>
      </c>
      <c r="F21" s="42">
        <v>39.5</v>
      </c>
      <c r="G21" s="42">
        <v>272.5</v>
      </c>
    </row>
    <row r="22" spans="1:7" ht="15">
      <c r="A22" s="14" t="s">
        <v>46</v>
      </c>
      <c r="B22" s="11" t="s">
        <v>73</v>
      </c>
      <c r="C22" s="10" t="s">
        <v>51</v>
      </c>
      <c r="D22" s="41">
        <v>4.32</v>
      </c>
      <c r="E22" s="41">
        <v>0.58</v>
      </c>
      <c r="F22" s="41">
        <v>25.92</v>
      </c>
      <c r="G22" s="41">
        <v>130</v>
      </c>
    </row>
    <row r="23" spans="1:7" ht="15">
      <c r="A23" s="52" t="s">
        <v>169</v>
      </c>
      <c r="B23" s="98" t="s">
        <v>170</v>
      </c>
      <c r="C23" s="51" t="s">
        <v>53</v>
      </c>
      <c r="D23" s="56">
        <v>5.9</v>
      </c>
      <c r="E23" s="56">
        <v>6.8</v>
      </c>
      <c r="F23" s="56">
        <v>9.9</v>
      </c>
      <c r="G23" s="125">
        <v>123</v>
      </c>
    </row>
    <row r="24" spans="1:7" ht="15">
      <c r="A24" s="69" t="s">
        <v>101</v>
      </c>
      <c r="B24" s="120" t="s">
        <v>102</v>
      </c>
      <c r="C24" s="121" t="s">
        <v>56</v>
      </c>
      <c r="D24" s="56">
        <v>3.9</v>
      </c>
      <c r="E24" s="56">
        <v>9.4</v>
      </c>
      <c r="F24" s="56">
        <v>35.4</v>
      </c>
      <c r="G24" s="56">
        <v>264</v>
      </c>
    </row>
    <row r="25" spans="1:7" ht="15">
      <c r="A25" s="69"/>
      <c r="B25" s="122" t="s">
        <v>7</v>
      </c>
      <c r="C25" s="164" t="s">
        <v>214</v>
      </c>
      <c r="D25" s="68">
        <f>SUM(D21:D24)</f>
        <v>17.87</v>
      </c>
      <c r="E25" s="68">
        <f>SUM(E21:E24)</f>
        <v>26.78</v>
      </c>
      <c r="F25" s="68">
        <f>SUM(F21:F24)</f>
        <v>110.72</v>
      </c>
      <c r="G25" s="68">
        <f>SUM(G21:G24)</f>
        <v>789.5</v>
      </c>
    </row>
    <row r="26" spans="1:7" ht="15">
      <c r="A26" s="10"/>
      <c r="B26" s="16" t="s">
        <v>152</v>
      </c>
      <c r="C26" s="10"/>
      <c r="D26" s="12"/>
      <c r="E26" s="12"/>
      <c r="F26" s="12"/>
      <c r="G26" s="12"/>
    </row>
    <row r="27" spans="1:7" s="181" customFormat="1" ht="17.25" customHeight="1">
      <c r="A27" s="10" t="s">
        <v>125</v>
      </c>
      <c r="B27" s="53" t="s">
        <v>252</v>
      </c>
      <c r="C27" s="50">
        <v>50</v>
      </c>
      <c r="D27" s="42">
        <v>0.4</v>
      </c>
      <c r="E27" s="42">
        <v>0.05</v>
      </c>
      <c r="F27" s="42">
        <v>1.4</v>
      </c>
      <c r="G27" s="42">
        <v>7.5</v>
      </c>
    </row>
    <row r="28" spans="1:7" ht="15">
      <c r="A28" s="10" t="s">
        <v>127</v>
      </c>
      <c r="B28" s="159" t="s">
        <v>128</v>
      </c>
      <c r="C28" s="50">
        <v>120</v>
      </c>
      <c r="D28" s="50">
        <v>15.24</v>
      </c>
      <c r="E28" s="50">
        <v>22.32</v>
      </c>
      <c r="F28" s="50">
        <v>2.16</v>
      </c>
      <c r="G28" s="50">
        <v>272.4</v>
      </c>
    </row>
    <row r="29" spans="1:7" ht="15">
      <c r="A29" s="52" t="s">
        <v>110</v>
      </c>
      <c r="B29" s="55" t="s">
        <v>111</v>
      </c>
      <c r="C29" s="50" t="s">
        <v>105</v>
      </c>
      <c r="D29" s="42">
        <v>22.95</v>
      </c>
      <c r="E29" s="42">
        <v>8.85</v>
      </c>
      <c r="F29" s="42">
        <v>5.85</v>
      </c>
      <c r="G29" s="42">
        <v>198</v>
      </c>
    </row>
    <row r="30" spans="1:7" ht="15">
      <c r="A30" s="10" t="s">
        <v>23</v>
      </c>
      <c r="B30" s="53" t="s">
        <v>92</v>
      </c>
      <c r="C30" s="84">
        <v>180</v>
      </c>
      <c r="D30" s="87">
        <v>6.59</v>
      </c>
      <c r="E30" s="87">
        <v>5.06</v>
      </c>
      <c r="F30" s="87">
        <v>29.89</v>
      </c>
      <c r="G30" s="87">
        <v>198.58</v>
      </c>
    </row>
    <row r="31" spans="1:7" ht="15">
      <c r="A31" s="10" t="s">
        <v>65</v>
      </c>
      <c r="B31" s="11" t="s">
        <v>129</v>
      </c>
      <c r="C31" s="49" t="s">
        <v>53</v>
      </c>
      <c r="D31" s="41">
        <v>0.6</v>
      </c>
      <c r="E31" s="41">
        <v>0</v>
      </c>
      <c r="F31" s="41">
        <v>35.6</v>
      </c>
      <c r="G31" s="41">
        <v>140</v>
      </c>
    </row>
    <row r="32" spans="1:7" ht="15">
      <c r="A32" s="14" t="s">
        <v>46</v>
      </c>
      <c r="B32" s="11" t="s">
        <v>73</v>
      </c>
      <c r="C32" s="10" t="s">
        <v>51</v>
      </c>
      <c r="D32" s="13">
        <v>4.32</v>
      </c>
      <c r="E32" s="12">
        <v>0.58</v>
      </c>
      <c r="F32" s="12">
        <v>25.92</v>
      </c>
      <c r="G32" s="12">
        <v>130</v>
      </c>
    </row>
    <row r="33" spans="1:7" ht="15">
      <c r="A33" s="17"/>
      <c r="B33" s="28" t="s">
        <v>7</v>
      </c>
      <c r="C33" s="156" t="s">
        <v>253</v>
      </c>
      <c r="D33" s="29">
        <f>SUM(D27:D32)</f>
        <v>50.10000000000001</v>
      </c>
      <c r="E33" s="29">
        <f>SUM(E27:E32)</f>
        <v>36.86</v>
      </c>
      <c r="F33" s="29">
        <f>SUM(F27:F32)</f>
        <v>100.82000000000001</v>
      </c>
      <c r="G33" s="29">
        <f>SUM(G27:G32)</f>
        <v>946.48</v>
      </c>
    </row>
    <row r="34" spans="1:7" ht="15">
      <c r="A34" s="34"/>
      <c r="B34" s="77" t="s">
        <v>9</v>
      </c>
      <c r="C34" s="34"/>
      <c r="D34" s="35"/>
      <c r="E34" s="36"/>
      <c r="F34" s="36"/>
      <c r="G34" s="36"/>
    </row>
    <row r="35" spans="1:7" ht="15">
      <c r="A35" s="10"/>
      <c r="B35" s="28" t="s">
        <v>151</v>
      </c>
      <c r="C35" s="10"/>
      <c r="D35" s="13"/>
      <c r="E35" s="12"/>
      <c r="F35" s="12"/>
      <c r="G35" s="12"/>
    </row>
    <row r="36" spans="1:7" ht="15">
      <c r="A36" s="52" t="s">
        <v>164</v>
      </c>
      <c r="B36" s="48" t="s">
        <v>165</v>
      </c>
      <c r="C36" s="51" t="s">
        <v>166</v>
      </c>
      <c r="D36" s="56">
        <v>1.2</v>
      </c>
      <c r="E36" s="56">
        <v>3.1</v>
      </c>
      <c r="F36" s="56">
        <v>21</v>
      </c>
      <c r="G36" s="60">
        <v>118</v>
      </c>
    </row>
    <row r="37" spans="1:7" ht="15">
      <c r="A37" s="124" t="s">
        <v>167</v>
      </c>
      <c r="B37" s="48" t="s">
        <v>168</v>
      </c>
      <c r="C37" s="51" t="s">
        <v>58</v>
      </c>
      <c r="D37" s="56">
        <v>9</v>
      </c>
      <c r="E37" s="56">
        <v>6.5</v>
      </c>
      <c r="F37" s="56">
        <v>55.75</v>
      </c>
      <c r="G37" s="60">
        <v>317.5</v>
      </c>
    </row>
    <row r="38" spans="1:7" ht="15">
      <c r="A38" s="52" t="s">
        <v>156</v>
      </c>
      <c r="B38" s="48" t="s">
        <v>157</v>
      </c>
      <c r="C38" s="50">
        <v>15</v>
      </c>
      <c r="D38" s="42">
        <v>3.48</v>
      </c>
      <c r="E38" s="42">
        <v>4.43</v>
      </c>
      <c r="F38" s="42">
        <v>0</v>
      </c>
      <c r="G38" s="42">
        <v>54.6</v>
      </c>
    </row>
    <row r="39" spans="1:7" ht="15">
      <c r="A39" s="14" t="s">
        <v>46</v>
      </c>
      <c r="B39" s="11" t="s">
        <v>73</v>
      </c>
      <c r="C39" s="10" t="s">
        <v>51</v>
      </c>
      <c r="D39" s="13">
        <v>4.32</v>
      </c>
      <c r="E39" s="12">
        <v>0.58</v>
      </c>
      <c r="F39" s="12">
        <v>25.92</v>
      </c>
      <c r="G39" s="12">
        <v>130</v>
      </c>
    </row>
    <row r="40" spans="1:7" ht="15">
      <c r="A40" s="52" t="s">
        <v>44</v>
      </c>
      <c r="B40" s="48" t="s">
        <v>144</v>
      </c>
      <c r="C40" s="51">
        <v>200</v>
      </c>
      <c r="D40" s="56">
        <v>4.1</v>
      </c>
      <c r="E40" s="56">
        <v>3.8</v>
      </c>
      <c r="F40" s="56">
        <v>27.5</v>
      </c>
      <c r="G40" s="60">
        <v>154</v>
      </c>
    </row>
    <row r="41" spans="1:7" ht="15">
      <c r="A41" s="123"/>
      <c r="B41" s="126" t="s">
        <v>7</v>
      </c>
      <c r="C41" s="164" t="s">
        <v>216</v>
      </c>
      <c r="D41" s="68">
        <f>SUM(D36:D40)</f>
        <v>22.1</v>
      </c>
      <c r="E41" s="68">
        <f>SUM(E36:E40)</f>
        <v>18.41</v>
      </c>
      <c r="F41" s="68">
        <f>SUM(F36:F40)</f>
        <v>130.17000000000002</v>
      </c>
      <c r="G41" s="68">
        <f>SUM(G36:G40)</f>
        <v>774.1</v>
      </c>
    </row>
    <row r="42" spans="1:7" ht="15">
      <c r="A42" s="10"/>
      <c r="B42" s="28" t="s">
        <v>152</v>
      </c>
      <c r="C42" s="10"/>
      <c r="D42" s="13"/>
      <c r="E42" s="12"/>
      <c r="F42" s="12"/>
      <c r="G42" s="12"/>
    </row>
    <row r="43" spans="1:7" s="1" customFormat="1" ht="15" customHeight="1">
      <c r="A43" s="10" t="s">
        <v>16</v>
      </c>
      <c r="B43" s="11" t="s">
        <v>113</v>
      </c>
      <c r="C43" s="10" t="s">
        <v>63</v>
      </c>
      <c r="D43" s="12">
        <v>10.06</v>
      </c>
      <c r="E43" s="12">
        <v>7.2</v>
      </c>
      <c r="F43" s="12">
        <v>10.36</v>
      </c>
      <c r="G43" s="12">
        <v>150</v>
      </c>
    </row>
    <row r="44" spans="1:7" s="1" customFormat="1" ht="15">
      <c r="A44" s="10" t="s">
        <v>25</v>
      </c>
      <c r="B44" s="21" t="s">
        <v>114</v>
      </c>
      <c r="C44" s="10" t="s">
        <v>50</v>
      </c>
      <c r="D44" s="13">
        <v>15</v>
      </c>
      <c r="E44" s="12">
        <v>9.6</v>
      </c>
      <c r="F44" s="12">
        <v>8.4</v>
      </c>
      <c r="G44" s="12">
        <v>178</v>
      </c>
    </row>
    <row r="45" spans="1:7" ht="15">
      <c r="A45" s="19" t="s">
        <v>30</v>
      </c>
      <c r="B45" s="11" t="s">
        <v>83</v>
      </c>
      <c r="C45" s="10" t="s">
        <v>54</v>
      </c>
      <c r="D45" s="12">
        <v>3.78</v>
      </c>
      <c r="E45" s="12">
        <v>8.1</v>
      </c>
      <c r="F45" s="12">
        <v>26.28</v>
      </c>
      <c r="G45" s="12">
        <v>196.2</v>
      </c>
    </row>
    <row r="46" spans="1:7" s="1" customFormat="1" ht="15">
      <c r="A46" s="10" t="s">
        <v>33</v>
      </c>
      <c r="B46" s="21" t="s">
        <v>134</v>
      </c>
      <c r="C46" s="10" t="s">
        <v>53</v>
      </c>
      <c r="D46" s="13">
        <v>0</v>
      </c>
      <c r="E46" s="12">
        <v>0</v>
      </c>
      <c r="F46" s="12">
        <v>30.6</v>
      </c>
      <c r="G46" s="12">
        <v>118</v>
      </c>
    </row>
    <row r="47" spans="1:7" ht="15">
      <c r="A47" s="14" t="s">
        <v>46</v>
      </c>
      <c r="B47" s="11" t="s">
        <v>73</v>
      </c>
      <c r="C47" s="10" t="s">
        <v>51</v>
      </c>
      <c r="D47" s="13">
        <v>4.32</v>
      </c>
      <c r="E47" s="12">
        <v>0.58</v>
      </c>
      <c r="F47" s="12">
        <v>25.92</v>
      </c>
      <c r="G47" s="12">
        <v>130</v>
      </c>
    </row>
    <row r="48" spans="1:7" ht="15">
      <c r="A48" s="69" t="s">
        <v>116</v>
      </c>
      <c r="B48" s="101" t="s">
        <v>117</v>
      </c>
      <c r="C48" s="51" t="s">
        <v>220</v>
      </c>
      <c r="D48" s="50">
        <v>3.86</v>
      </c>
      <c r="E48" s="50">
        <v>10.08</v>
      </c>
      <c r="F48" s="50">
        <v>34.02</v>
      </c>
      <c r="G48" s="50">
        <v>244</v>
      </c>
    </row>
    <row r="49" spans="1:7" s="1" customFormat="1" ht="15">
      <c r="A49" s="17"/>
      <c r="B49" s="28" t="s">
        <v>7</v>
      </c>
      <c r="C49" s="156" t="s">
        <v>244</v>
      </c>
      <c r="D49" s="29">
        <f>SUM(D43:D48)</f>
        <v>37.02</v>
      </c>
      <c r="E49" s="29">
        <f>SUM(E43:E48)</f>
        <v>35.559999999999995</v>
      </c>
      <c r="F49" s="29">
        <f>SUM(F43:F48)</f>
        <v>135.58</v>
      </c>
      <c r="G49" s="29">
        <f>SUM(G43:G48)</f>
        <v>1016.2</v>
      </c>
    </row>
    <row r="50" spans="1:7" ht="15">
      <c r="A50" s="34"/>
      <c r="B50" s="34" t="s">
        <v>10</v>
      </c>
      <c r="C50" s="94"/>
      <c r="D50" s="95"/>
      <c r="E50" s="40"/>
      <c r="F50" s="40"/>
      <c r="G50" s="40"/>
    </row>
    <row r="51" spans="1:7" ht="15">
      <c r="A51" s="19"/>
      <c r="B51" s="114" t="s">
        <v>151</v>
      </c>
      <c r="C51" s="10"/>
      <c r="D51" s="13"/>
      <c r="E51" s="12"/>
      <c r="F51" s="12"/>
      <c r="G51" s="12"/>
    </row>
    <row r="52" spans="1:7" ht="15">
      <c r="A52" s="69" t="s">
        <v>139</v>
      </c>
      <c r="B52" s="98" t="s">
        <v>171</v>
      </c>
      <c r="C52" s="50">
        <v>200</v>
      </c>
      <c r="D52" s="42">
        <v>4.8</v>
      </c>
      <c r="E52" s="42">
        <v>8.1</v>
      </c>
      <c r="F52" s="42">
        <v>30.4</v>
      </c>
      <c r="G52" s="42">
        <v>222</v>
      </c>
    </row>
    <row r="53" spans="1:7" ht="15">
      <c r="A53" s="52" t="s">
        <v>172</v>
      </c>
      <c r="B53" s="98" t="s">
        <v>173</v>
      </c>
      <c r="C53" s="102" t="s">
        <v>50</v>
      </c>
      <c r="D53" s="83">
        <v>14.1</v>
      </c>
      <c r="E53" s="83">
        <v>12.3</v>
      </c>
      <c r="F53" s="83">
        <v>2</v>
      </c>
      <c r="G53" s="83">
        <v>177</v>
      </c>
    </row>
    <row r="54" spans="1:7" ht="15">
      <c r="A54" s="69" t="s">
        <v>46</v>
      </c>
      <c r="B54" s="101" t="s">
        <v>106</v>
      </c>
      <c r="C54" s="51">
        <v>60</v>
      </c>
      <c r="D54" s="56">
        <v>4.32</v>
      </c>
      <c r="E54" s="56">
        <v>0.58</v>
      </c>
      <c r="F54" s="56">
        <v>25.92</v>
      </c>
      <c r="G54" s="60">
        <v>130</v>
      </c>
    </row>
    <row r="55" spans="1:7" ht="15">
      <c r="A55" s="52" t="s">
        <v>31</v>
      </c>
      <c r="B55" s="98" t="s">
        <v>78</v>
      </c>
      <c r="C55" s="51">
        <v>200</v>
      </c>
      <c r="D55" s="56">
        <v>0.2</v>
      </c>
      <c r="E55" s="56">
        <v>0.1</v>
      </c>
      <c r="F55" s="56">
        <v>15.1</v>
      </c>
      <c r="G55" s="60">
        <v>58</v>
      </c>
    </row>
    <row r="56" spans="1:7" ht="15">
      <c r="A56" s="69"/>
      <c r="B56" s="122" t="s">
        <v>7</v>
      </c>
      <c r="C56" s="164" t="s">
        <v>217</v>
      </c>
      <c r="D56" s="68">
        <f>SUM(D52:D55)</f>
        <v>23.419999999999998</v>
      </c>
      <c r="E56" s="68">
        <f>SUM(E52:E55)</f>
        <v>21.08</v>
      </c>
      <c r="F56" s="68">
        <f>SUM(F52:F55)</f>
        <v>73.42</v>
      </c>
      <c r="G56" s="68">
        <f>SUM(G52:G55)</f>
        <v>587</v>
      </c>
    </row>
    <row r="57" spans="1:7" ht="15">
      <c r="A57" s="19"/>
      <c r="B57" s="114" t="s">
        <v>152</v>
      </c>
      <c r="C57" s="22"/>
      <c r="D57" s="78"/>
      <c r="E57" s="23"/>
      <c r="F57" s="23"/>
      <c r="G57" s="23"/>
    </row>
    <row r="58" spans="1:7" ht="15" customHeight="1">
      <c r="A58" s="19" t="s">
        <v>132</v>
      </c>
      <c r="B58" s="53" t="s">
        <v>133</v>
      </c>
      <c r="C58" s="50">
        <v>100</v>
      </c>
      <c r="D58" s="50">
        <v>1.98</v>
      </c>
      <c r="E58" s="50">
        <v>15.28</v>
      </c>
      <c r="F58" s="50">
        <v>10.69</v>
      </c>
      <c r="G58" s="50">
        <v>188</v>
      </c>
    </row>
    <row r="59" spans="1:7" ht="15">
      <c r="A59" s="19" t="s">
        <v>47</v>
      </c>
      <c r="B59" s="11" t="s">
        <v>75</v>
      </c>
      <c r="C59" s="96" t="s">
        <v>50</v>
      </c>
      <c r="D59" s="97">
        <v>15.7</v>
      </c>
      <c r="E59" s="97">
        <v>19.5</v>
      </c>
      <c r="F59" s="97">
        <v>3.14</v>
      </c>
      <c r="G59" s="97">
        <v>251</v>
      </c>
    </row>
    <row r="60" spans="1:7" ht="15">
      <c r="A60" s="61">
        <v>224</v>
      </c>
      <c r="B60" s="101" t="s">
        <v>199</v>
      </c>
      <c r="C60" s="51" t="s">
        <v>54</v>
      </c>
      <c r="D60" s="42">
        <v>3.6</v>
      </c>
      <c r="E60" s="42">
        <v>14.94</v>
      </c>
      <c r="F60" s="42">
        <v>20.7</v>
      </c>
      <c r="G60" s="42">
        <v>225</v>
      </c>
    </row>
    <row r="61" spans="1:7" ht="15">
      <c r="A61" s="10" t="s">
        <v>35</v>
      </c>
      <c r="B61" s="11" t="s">
        <v>115</v>
      </c>
      <c r="C61" s="10" t="s">
        <v>53</v>
      </c>
      <c r="D61" s="78">
        <v>0.04</v>
      </c>
      <c r="E61" s="23">
        <v>0</v>
      </c>
      <c r="F61" s="23">
        <v>23.6</v>
      </c>
      <c r="G61" s="23">
        <v>94</v>
      </c>
    </row>
    <row r="62" spans="1:7" ht="15">
      <c r="A62" s="14" t="s">
        <v>46</v>
      </c>
      <c r="B62" s="11" t="s">
        <v>73</v>
      </c>
      <c r="C62" s="10" t="s">
        <v>51</v>
      </c>
      <c r="D62" s="13">
        <v>4.32</v>
      </c>
      <c r="E62" s="12">
        <v>0.58</v>
      </c>
      <c r="F62" s="12">
        <v>25.92</v>
      </c>
      <c r="G62" s="12">
        <v>130</v>
      </c>
    </row>
    <row r="63" spans="1:7" ht="15">
      <c r="A63" s="10" t="s">
        <v>46</v>
      </c>
      <c r="B63" s="11" t="s">
        <v>97</v>
      </c>
      <c r="C63" s="10" t="s">
        <v>53</v>
      </c>
      <c r="D63" s="13">
        <v>2.25</v>
      </c>
      <c r="E63" s="12">
        <v>0.75</v>
      </c>
      <c r="F63" s="12">
        <v>31.5</v>
      </c>
      <c r="G63" s="12">
        <v>192</v>
      </c>
    </row>
    <row r="64" spans="1:7" ht="15">
      <c r="A64" s="17"/>
      <c r="B64" s="28" t="s">
        <v>7</v>
      </c>
      <c r="C64" s="156" t="s">
        <v>245</v>
      </c>
      <c r="D64" s="29">
        <f>SUM(D58:D63)</f>
        <v>27.89</v>
      </c>
      <c r="E64" s="29">
        <f>SUM(E58:E63)</f>
        <v>51.05</v>
      </c>
      <c r="F64" s="29">
        <f>SUM(F58:F63)</f>
        <v>115.55000000000001</v>
      </c>
      <c r="G64" s="29">
        <f>SUM(G58:G63)</f>
        <v>1080</v>
      </c>
    </row>
    <row r="65" spans="1:7" ht="15">
      <c r="A65" s="34"/>
      <c r="B65" s="34" t="s">
        <v>11</v>
      </c>
      <c r="C65" s="34"/>
      <c r="D65" s="35"/>
      <c r="E65" s="36"/>
      <c r="F65" s="36"/>
      <c r="G65" s="36"/>
    </row>
    <row r="66" spans="1:7" ht="15">
      <c r="A66" s="15"/>
      <c r="B66" s="28" t="s">
        <v>151</v>
      </c>
      <c r="C66" s="17"/>
      <c r="D66" s="29"/>
      <c r="E66" s="18"/>
      <c r="F66" s="18"/>
      <c r="G66" s="18"/>
    </row>
    <row r="67" spans="1:7" ht="17.25" customHeight="1">
      <c r="A67" s="69" t="s">
        <v>164</v>
      </c>
      <c r="B67" s="99" t="s">
        <v>88</v>
      </c>
      <c r="C67" s="50">
        <v>60</v>
      </c>
      <c r="D67" s="42">
        <v>8.9</v>
      </c>
      <c r="E67" s="42">
        <v>12.3</v>
      </c>
      <c r="F67" s="42">
        <v>12.5</v>
      </c>
      <c r="G67" s="42">
        <v>209</v>
      </c>
    </row>
    <row r="68" spans="1:7" s="115" customFormat="1" ht="15">
      <c r="A68" s="52" t="s">
        <v>142</v>
      </c>
      <c r="B68" s="48" t="s">
        <v>143</v>
      </c>
      <c r="C68" s="51" t="s">
        <v>53</v>
      </c>
      <c r="D68" s="56">
        <v>4.4</v>
      </c>
      <c r="E68" s="56">
        <v>9.2</v>
      </c>
      <c r="F68" s="56">
        <v>15.4</v>
      </c>
      <c r="G68" s="60">
        <v>208</v>
      </c>
    </row>
    <row r="69" spans="1:7" s="115" customFormat="1" ht="15">
      <c r="A69" s="14" t="s">
        <v>46</v>
      </c>
      <c r="B69" s="11" t="s">
        <v>73</v>
      </c>
      <c r="C69" s="10" t="s">
        <v>51</v>
      </c>
      <c r="D69" s="13">
        <v>4.32</v>
      </c>
      <c r="E69" s="12">
        <v>0.58</v>
      </c>
      <c r="F69" s="12">
        <v>25.92</v>
      </c>
      <c r="G69" s="12">
        <v>130</v>
      </c>
    </row>
    <row r="70" spans="1:7" s="115" customFormat="1" ht="15">
      <c r="A70" s="52" t="s">
        <v>162</v>
      </c>
      <c r="B70" s="48" t="s">
        <v>158</v>
      </c>
      <c r="C70" s="51" t="s">
        <v>163</v>
      </c>
      <c r="D70" s="56">
        <v>0.2</v>
      </c>
      <c r="E70" s="56">
        <v>0.1</v>
      </c>
      <c r="F70" s="56">
        <v>15.1</v>
      </c>
      <c r="G70" s="60">
        <v>58</v>
      </c>
    </row>
    <row r="71" spans="1:7" s="115" customFormat="1" ht="15">
      <c r="A71" s="52"/>
      <c r="B71" s="48" t="s">
        <v>155</v>
      </c>
      <c r="C71" s="51" t="s">
        <v>42</v>
      </c>
      <c r="D71" s="56">
        <v>20</v>
      </c>
      <c r="E71" s="56">
        <v>0.01</v>
      </c>
      <c r="F71" s="56">
        <v>8.3</v>
      </c>
      <c r="G71" s="60">
        <v>154</v>
      </c>
    </row>
    <row r="72" spans="1:7" s="115" customFormat="1" ht="15">
      <c r="A72" s="123"/>
      <c r="B72" s="114" t="s">
        <v>7</v>
      </c>
      <c r="C72" s="164" t="s">
        <v>222</v>
      </c>
      <c r="D72" s="68">
        <f>SUM(D67:D71)</f>
        <v>37.82</v>
      </c>
      <c r="E72" s="68">
        <f>SUM(E67:E71)</f>
        <v>22.19</v>
      </c>
      <c r="F72" s="68">
        <f>SUM(F67:F71)</f>
        <v>77.22</v>
      </c>
      <c r="G72" s="68">
        <f>SUM(G67:G71)</f>
        <v>759</v>
      </c>
    </row>
    <row r="73" spans="1:7" ht="15">
      <c r="A73" s="15"/>
      <c r="B73" s="28" t="s">
        <v>152</v>
      </c>
      <c r="C73" s="17"/>
      <c r="D73" s="29"/>
      <c r="E73" s="18"/>
      <c r="F73" s="18"/>
      <c r="G73" s="18"/>
    </row>
    <row r="74" spans="1:7" ht="25.5">
      <c r="A74" s="10" t="s">
        <v>145</v>
      </c>
      <c r="B74" s="11" t="s">
        <v>146</v>
      </c>
      <c r="C74" s="10" t="s">
        <v>99</v>
      </c>
      <c r="D74" s="23">
        <v>11.06</v>
      </c>
      <c r="E74" s="23">
        <v>7.4</v>
      </c>
      <c r="F74" s="23">
        <v>20.46</v>
      </c>
      <c r="G74" s="23">
        <v>197</v>
      </c>
    </row>
    <row r="75" spans="1:7" ht="18.75" customHeight="1">
      <c r="A75" s="52" t="s">
        <v>103</v>
      </c>
      <c r="B75" s="48" t="s">
        <v>200</v>
      </c>
      <c r="C75" s="50" t="s">
        <v>105</v>
      </c>
      <c r="D75" s="42">
        <v>20.85</v>
      </c>
      <c r="E75" s="42">
        <v>9.75</v>
      </c>
      <c r="F75" s="42">
        <v>6</v>
      </c>
      <c r="G75" s="42">
        <v>198</v>
      </c>
    </row>
    <row r="76" spans="1:7" ht="15">
      <c r="A76" s="10" t="s">
        <v>60</v>
      </c>
      <c r="B76" s="21" t="s">
        <v>81</v>
      </c>
      <c r="C76" s="49" t="s">
        <v>66</v>
      </c>
      <c r="D76" s="81">
        <v>8.7</v>
      </c>
      <c r="E76" s="41">
        <v>7.8</v>
      </c>
      <c r="F76" s="41">
        <v>42.6</v>
      </c>
      <c r="G76" s="41">
        <v>279</v>
      </c>
    </row>
    <row r="77" spans="1:7" ht="15">
      <c r="A77" s="14" t="s">
        <v>46</v>
      </c>
      <c r="B77" s="11" t="s">
        <v>73</v>
      </c>
      <c r="C77" s="10" t="s">
        <v>51</v>
      </c>
      <c r="D77" s="81">
        <v>4.32</v>
      </c>
      <c r="E77" s="41">
        <v>0.58</v>
      </c>
      <c r="F77" s="41">
        <v>25.92</v>
      </c>
      <c r="G77" s="41">
        <v>130</v>
      </c>
    </row>
    <row r="78" spans="1:7" ht="15">
      <c r="A78" s="10" t="s">
        <v>31</v>
      </c>
      <c r="B78" s="11" t="s">
        <v>78</v>
      </c>
      <c r="C78" s="10" t="s">
        <v>55</v>
      </c>
      <c r="D78" s="13">
        <v>0.3</v>
      </c>
      <c r="E78" s="12">
        <v>0</v>
      </c>
      <c r="F78" s="12">
        <v>15.2</v>
      </c>
      <c r="G78" s="12">
        <v>60</v>
      </c>
    </row>
    <row r="79" spans="1:7" ht="15">
      <c r="A79" s="17"/>
      <c r="B79" s="28" t="s">
        <v>7</v>
      </c>
      <c r="C79" s="156" t="s">
        <v>234</v>
      </c>
      <c r="D79" s="29">
        <f>SUM(D74:D78)</f>
        <v>45.23</v>
      </c>
      <c r="E79" s="29">
        <f>SUM(E74:E78)</f>
        <v>25.529999999999998</v>
      </c>
      <c r="F79" s="29">
        <f>SUM(F74:F78)</f>
        <v>110.18</v>
      </c>
      <c r="G79" s="29">
        <f>SUM(G74:G78)</f>
        <v>864</v>
      </c>
    </row>
    <row r="80" spans="1:7" ht="15">
      <c r="A80" s="59"/>
      <c r="B80" s="31" t="s">
        <v>40</v>
      </c>
      <c r="C80" s="32"/>
      <c r="D80" s="33"/>
      <c r="E80" s="33"/>
      <c r="F80" s="33"/>
      <c r="G80" s="33"/>
    </row>
    <row r="81" spans="1:7" s="106" customFormat="1" ht="15">
      <c r="A81" s="19"/>
      <c r="B81" s="154" t="s">
        <v>151</v>
      </c>
      <c r="C81" s="10"/>
      <c r="D81" s="12"/>
      <c r="E81" s="12"/>
      <c r="F81" s="12"/>
      <c r="G81" s="12"/>
    </row>
    <row r="82" spans="1:7" s="106" customFormat="1" ht="18.75" customHeight="1">
      <c r="A82" s="10" t="s">
        <v>17</v>
      </c>
      <c r="B82" s="11" t="s">
        <v>91</v>
      </c>
      <c r="C82" s="19" t="s">
        <v>90</v>
      </c>
      <c r="D82" s="58">
        <v>19.38</v>
      </c>
      <c r="E82" s="58">
        <v>13.86</v>
      </c>
      <c r="F82" s="58">
        <v>18.54</v>
      </c>
      <c r="G82" s="58">
        <v>280.6</v>
      </c>
    </row>
    <row r="83" spans="1:7" s="112" customFormat="1" ht="15">
      <c r="A83" s="52" t="s">
        <v>164</v>
      </c>
      <c r="B83" s="48" t="s">
        <v>165</v>
      </c>
      <c r="C83" s="51" t="s">
        <v>166</v>
      </c>
      <c r="D83" s="56">
        <v>1.2</v>
      </c>
      <c r="E83" s="56">
        <v>3.1</v>
      </c>
      <c r="F83" s="56">
        <v>21</v>
      </c>
      <c r="G83" s="60">
        <v>118</v>
      </c>
    </row>
    <row r="84" spans="1:7" s="106" customFormat="1" ht="15">
      <c r="A84" s="52" t="s">
        <v>46</v>
      </c>
      <c r="B84" s="98" t="s">
        <v>161</v>
      </c>
      <c r="C84" s="51">
        <v>30</v>
      </c>
      <c r="D84" s="128">
        <v>2.69</v>
      </c>
      <c r="E84" s="128">
        <v>0.72</v>
      </c>
      <c r="F84" s="128">
        <v>17.66</v>
      </c>
      <c r="G84" s="60">
        <v>65</v>
      </c>
    </row>
    <row r="85" spans="1:7" s="106" customFormat="1" ht="15">
      <c r="A85" s="149">
        <v>685</v>
      </c>
      <c r="B85" s="150" t="s">
        <v>158</v>
      </c>
      <c r="C85" s="50">
        <v>200</v>
      </c>
      <c r="D85" s="50">
        <v>0.2</v>
      </c>
      <c r="E85" s="50">
        <v>0</v>
      </c>
      <c r="F85" s="50">
        <v>15</v>
      </c>
      <c r="G85" s="50">
        <v>58</v>
      </c>
    </row>
    <row r="86" spans="1:7" s="106" customFormat="1" ht="15">
      <c r="A86" s="52" t="s">
        <v>46</v>
      </c>
      <c r="B86" s="101" t="s">
        <v>124</v>
      </c>
      <c r="C86" s="51">
        <v>200</v>
      </c>
      <c r="D86" s="56">
        <v>0.72</v>
      </c>
      <c r="E86" s="56">
        <v>0</v>
      </c>
      <c r="F86" s="56">
        <v>9.74</v>
      </c>
      <c r="G86" s="60">
        <v>88</v>
      </c>
    </row>
    <row r="87" spans="1:7" s="106" customFormat="1" ht="15">
      <c r="A87" s="19"/>
      <c r="B87" s="16" t="s">
        <v>7</v>
      </c>
      <c r="C87" s="165" t="s">
        <v>219</v>
      </c>
      <c r="D87" s="18">
        <f>SUM(D82:D86)</f>
        <v>24.189999999999998</v>
      </c>
      <c r="E87" s="18">
        <f>SUM(E82:E86)</f>
        <v>17.68</v>
      </c>
      <c r="F87" s="18">
        <f>SUM(F82:F86)</f>
        <v>81.94</v>
      </c>
      <c r="G87" s="18">
        <f>SUM(G82:G86)</f>
        <v>609.6</v>
      </c>
    </row>
    <row r="88" spans="1:7" s="106" customFormat="1" ht="15">
      <c r="A88" s="19"/>
      <c r="B88" s="25" t="s">
        <v>152</v>
      </c>
      <c r="C88" s="10"/>
      <c r="D88" s="12"/>
      <c r="E88" s="12"/>
      <c r="F88" s="12"/>
      <c r="G88" s="12"/>
    </row>
    <row r="89" spans="1:7" ht="15">
      <c r="A89" s="10" t="s">
        <v>42</v>
      </c>
      <c r="B89" s="27" t="s">
        <v>85</v>
      </c>
      <c r="C89" s="10" t="s">
        <v>50</v>
      </c>
      <c r="D89" s="12">
        <v>1</v>
      </c>
      <c r="E89" s="12">
        <v>7.1</v>
      </c>
      <c r="F89" s="12">
        <v>4.2</v>
      </c>
      <c r="G89" s="12">
        <v>86</v>
      </c>
    </row>
    <row r="90" spans="1:7" ht="15">
      <c r="A90" s="10" t="s">
        <v>19</v>
      </c>
      <c r="B90" s="27" t="s">
        <v>89</v>
      </c>
      <c r="C90" s="22" t="s">
        <v>58</v>
      </c>
      <c r="D90" s="23">
        <v>25</v>
      </c>
      <c r="E90" s="23">
        <v>24.5</v>
      </c>
      <c r="F90" s="23">
        <v>41.25</v>
      </c>
      <c r="G90" s="23">
        <v>495</v>
      </c>
    </row>
    <row r="91" spans="1:7" ht="15">
      <c r="A91" s="10" t="s">
        <v>29</v>
      </c>
      <c r="B91" s="21" t="s">
        <v>109</v>
      </c>
      <c r="C91" s="10" t="s">
        <v>53</v>
      </c>
      <c r="D91" s="12">
        <v>0.2</v>
      </c>
      <c r="E91" s="12">
        <v>0</v>
      </c>
      <c r="F91" s="12">
        <v>35.8</v>
      </c>
      <c r="G91" s="12">
        <v>142</v>
      </c>
    </row>
    <row r="92" spans="1:7" ht="15">
      <c r="A92" s="14" t="s">
        <v>46</v>
      </c>
      <c r="B92" s="11" t="s">
        <v>73</v>
      </c>
      <c r="C92" s="10" t="s">
        <v>51</v>
      </c>
      <c r="D92" s="81">
        <v>4.32</v>
      </c>
      <c r="E92" s="41">
        <v>0.58</v>
      </c>
      <c r="F92" s="41">
        <v>25.92</v>
      </c>
      <c r="G92" s="41">
        <v>130</v>
      </c>
    </row>
    <row r="93" spans="1:7" ht="15">
      <c r="A93" s="14" t="s">
        <v>46</v>
      </c>
      <c r="B93" s="11" t="s">
        <v>80</v>
      </c>
      <c r="C93" s="10" t="s">
        <v>66</v>
      </c>
      <c r="D93" s="13">
        <v>0.6</v>
      </c>
      <c r="E93" s="12">
        <v>0.6</v>
      </c>
      <c r="F93" s="12">
        <v>14.7</v>
      </c>
      <c r="G93" s="12">
        <v>70.5</v>
      </c>
    </row>
    <row r="94" spans="1:7" ht="15">
      <c r="A94" s="17"/>
      <c r="B94" s="16" t="s">
        <v>7</v>
      </c>
      <c r="C94" s="156" t="s">
        <v>197</v>
      </c>
      <c r="D94" s="18">
        <f>SUM(D89:D93)</f>
        <v>31.12</v>
      </c>
      <c r="E94" s="18">
        <f>SUM(E89:E93)</f>
        <v>32.78</v>
      </c>
      <c r="F94" s="18">
        <f>SUM(F89:F93)</f>
        <v>121.87</v>
      </c>
      <c r="G94" s="18">
        <f>SUM(G89:G93)</f>
        <v>923.5</v>
      </c>
    </row>
    <row r="95" spans="1:7" ht="15">
      <c r="A95" s="34"/>
      <c r="B95" s="31" t="s">
        <v>15</v>
      </c>
      <c r="C95" s="34"/>
      <c r="D95" s="36">
        <f>D11+D18+D25+D33+D41+D49+D56+D64+D72+D79+D87+D94</f>
        <v>391.81000000000006</v>
      </c>
      <c r="E95" s="36">
        <f>E11+E18+E25+E33+E41+E49+E56+E64+E72+E79+E87+E94</f>
        <v>323.03</v>
      </c>
      <c r="F95" s="36">
        <f>F11+F18+F25+F33+F41+F49+F56+F64+F72+F79+F87+F94</f>
        <v>1276.7000000000003</v>
      </c>
      <c r="G95" s="36">
        <f>G11+G18+G25+G33+G41+G49+G56+G64+G72+G79+G87+G94</f>
        <v>9964.68</v>
      </c>
    </row>
    <row r="96" spans="1:7" ht="30" customHeight="1">
      <c r="A96" s="188" t="s">
        <v>130</v>
      </c>
      <c r="B96" s="188"/>
      <c r="C96" s="188"/>
      <c r="D96" s="188"/>
      <c r="E96" s="188"/>
      <c r="F96" s="188"/>
      <c r="G96" s="188"/>
    </row>
    <row r="97" spans="1:7" ht="30.75" customHeight="1">
      <c r="A97" s="105"/>
      <c r="B97" s="187" t="s">
        <v>131</v>
      </c>
      <c r="C97" s="187"/>
      <c r="D97" s="187"/>
      <c r="E97" s="187"/>
      <c r="F97" s="187"/>
      <c r="G97" s="187"/>
    </row>
  </sheetData>
  <sheetProtection/>
  <mergeCells count="9">
    <mergeCell ref="F2:F3"/>
    <mergeCell ref="G2:G3"/>
    <mergeCell ref="A96:G96"/>
    <mergeCell ref="B97:G97"/>
    <mergeCell ref="A1:G1"/>
    <mergeCell ref="C2:C3"/>
    <mergeCell ref="B2:B3"/>
    <mergeCell ref="D2:D3"/>
    <mergeCell ref="E2:E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01"/>
  <sheetViews>
    <sheetView zoomScale="130" zoomScaleNormal="130" zoomScalePageLayoutView="0" workbookViewId="0" topLeftCell="A1">
      <pane xSplit="2" ySplit="3" topLeftCell="C8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H94" sqref="H94"/>
    </sheetView>
  </sheetViews>
  <sheetFormatPr defaultColWidth="9.140625" defaultRowHeight="15"/>
  <cols>
    <col min="2" max="2" width="36.140625" style="0" customWidth="1"/>
  </cols>
  <sheetData>
    <row r="1" spans="1:7" ht="15">
      <c r="A1" s="183" t="s">
        <v>254</v>
      </c>
      <c r="B1" s="183"/>
      <c r="C1" s="183"/>
      <c r="D1" s="183"/>
      <c r="E1" s="183"/>
      <c r="F1" s="183"/>
      <c r="G1" s="183"/>
    </row>
    <row r="2" spans="1:7" ht="15" customHeight="1">
      <c r="A2" s="203" t="s">
        <v>0</v>
      </c>
      <c r="B2" s="182" t="s">
        <v>22</v>
      </c>
      <c r="C2" s="185" t="s">
        <v>49</v>
      </c>
      <c r="D2" s="182" t="s">
        <v>3</v>
      </c>
      <c r="E2" s="182" t="s">
        <v>4</v>
      </c>
      <c r="F2" s="182" t="s">
        <v>5</v>
      </c>
      <c r="G2" s="182" t="s">
        <v>20</v>
      </c>
    </row>
    <row r="3" spans="1:7" ht="15">
      <c r="A3" s="203"/>
      <c r="B3" s="182"/>
      <c r="C3" s="186"/>
      <c r="D3" s="182"/>
      <c r="E3" s="182"/>
      <c r="F3" s="182"/>
      <c r="G3" s="182"/>
    </row>
    <row r="4" spans="1:7" ht="15">
      <c r="A4" s="2"/>
      <c r="B4" s="3" t="s">
        <v>6</v>
      </c>
      <c r="C4" s="2"/>
      <c r="D4" s="2"/>
      <c r="E4" s="2"/>
      <c r="F4" s="2"/>
      <c r="G4" s="2"/>
    </row>
    <row r="5" spans="1:7" ht="14.25" customHeight="1">
      <c r="A5" s="107"/>
      <c r="B5" s="116" t="s">
        <v>151</v>
      </c>
      <c r="C5" s="10"/>
      <c r="D5" s="22"/>
      <c r="E5" s="22"/>
      <c r="F5" s="22"/>
      <c r="G5" s="22"/>
    </row>
    <row r="6" spans="1:7" ht="14.25" customHeight="1">
      <c r="A6" s="52" t="s">
        <v>139</v>
      </c>
      <c r="B6" s="98" t="s">
        <v>177</v>
      </c>
      <c r="C6" s="102" t="s">
        <v>58</v>
      </c>
      <c r="D6" s="82">
        <v>6</v>
      </c>
      <c r="E6" s="82">
        <v>12.5</v>
      </c>
      <c r="F6" s="82">
        <v>26.75</v>
      </c>
      <c r="G6" s="103">
        <v>247.5</v>
      </c>
    </row>
    <row r="7" spans="1:7" ht="22.5" customHeight="1">
      <c r="A7" s="52" t="s">
        <v>204</v>
      </c>
      <c r="B7" s="99" t="s">
        <v>205</v>
      </c>
      <c r="C7" s="79">
        <v>60</v>
      </c>
      <c r="D7" s="100">
        <v>2.64</v>
      </c>
      <c r="E7" s="100">
        <v>21.6</v>
      </c>
      <c r="F7" s="100">
        <v>16.32</v>
      </c>
      <c r="G7" s="100">
        <v>276</v>
      </c>
    </row>
    <row r="8" spans="1:7" ht="14.25" customHeight="1">
      <c r="A8" s="14" t="s">
        <v>46</v>
      </c>
      <c r="B8" s="11" t="s">
        <v>73</v>
      </c>
      <c r="C8" s="10" t="s">
        <v>51</v>
      </c>
      <c r="D8" s="91">
        <v>4.32</v>
      </c>
      <c r="E8" s="12">
        <v>0.58</v>
      </c>
      <c r="F8" s="12">
        <v>25.92</v>
      </c>
      <c r="G8" s="12">
        <v>130</v>
      </c>
    </row>
    <row r="9" spans="1:7" ht="14.25" customHeight="1">
      <c r="A9" s="69" t="s">
        <v>27</v>
      </c>
      <c r="B9" s="99" t="s">
        <v>144</v>
      </c>
      <c r="C9" s="50">
        <v>200</v>
      </c>
      <c r="D9" s="50">
        <v>4.9</v>
      </c>
      <c r="E9" s="50">
        <v>5</v>
      </c>
      <c r="F9" s="50">
        <v>32.5</v>
      </c>
      <c r="G9" s="50">
        <v>190</v>
      </c>
    </row>
    <row r="10" spans="1:7" ht="14.25" customHeight="1">
      <c r="A10" s="123"/>
      <c r="B10" s="130" t="s">
        <v>7</v>
      </c>
      <c r="C10" s="164" t="s">
        <v>214</v>
      </c>
      <c r="D10" s="68">
        <f>SUM(D6:D9)</f>
        <v>17.86</v>
      </c>
      <c r="E10" s="68">
        <f>SUM(E6:E9)</f>
        <v>39.68</v>
      </c>
      <c r="F10" s="68">
        <f>SUM(F6:F9)</f>
        <v>101.49000000000001</v>
      </c>
      <c r="G10" s="68">
        <f>SUM(G6:G9)</f>
        <v>843.5</v>
      </c>
    </row>
    <row r="11" spans="1:7" ht="15">
      <c r="A11" s="107"/>
      <c r="B11" s="116" t="s">
        <v>152</v>
      </c>
      <c r="C11" s="10"/>
      <c r="D11" s="22"/>
      <c r="E11" s="22"/>
      <c r="F11" s="22"/>
      <c r="G11" s="22"/>
    </row>
    <row r="12" spans="1:7" ht="15">
      <c r="A12" s="52" t="s">
        <v>39</v>
      </c>
      <c r="B12" s="71" t="s">
        <v>107</v>
      </c>
      <c r="C12" s="51" t="s">
        <v>52</v>
      </c>
      <c r="D12" s="56">
        <v>7.5</v>
      </c>
      <c r="E12" s="56">
        <v>6</v>
      </c>
      <c r="F12" s="56">
        <v>22.1</v>
      </c>
      <c r="G12" s="60">
        <v>175</v>
      </c>
    </row>
    <row r="13" spans="1:7" ht="15">
      <c r="A13" s="10" t="s">
        <v>32</v>
      </c>
      <c r="B13" s="11" t="s">
        <v>72</v>
      </c>
      <c r="C13" s="22" t="s">
        <v>54</v>
      </c>
      <c r="D13" s="23">
        <v>5.25</v>
      </c>
      <c r="E13" s="23">
        <v>6.15</v>
      </c>
      <c r="F13" s="23">
        <v>35.25</v>
      </c>
      <c r="G13" s="23">
        <v>264.6</v>
      </c>
    </row>
    <row r="14" spans="1:7" ht="15">
      <c r="A14" s="10" t="s">
        <v>136</v>
      </c>
      <c r="B14" s="53" t="s">
        <v>141</v>
      </c>
      <c r="C14" s="79">
        <v>120</v>
      </c>
      <c r="D14" s="100">
        <v>19.08</v>
      </c>
      <c r="E14" s="100">
        <v>17.28</v>
      </c>
      <c r="F14" s="100">
        <v>19.2</v>
      </c>
      <c r="G14" s="100">
        <v>313.2</v>
      </c>
    </row>
    <row r="15" spans="1:7" ht="15">
      <c r="A15" s="14" t="s">
        <v>46</v>
      </c>
      <c r="B15" s="11" t="s">
        <v>73</v>
      </c>
      <c r="C15" s="49" t="s">
        <v>51</v>
      </c>
      <c r="D15" s="41">
        <v>4.32</v>
      </c>
      <c r="E15" s="41">
        <v>0.58</v>
      </c>
      <c r="F15" s="41">
        <v>25.92</v>
      </c>
      <c r="G15" s="41">
        <v>130</v>
      </c>
    </row>
    <row r="16" spans="1:7" ht="15">
      <c r="A16" s="14" t="s">
        <v>229</v>
      </c>
      <c r="B16" s="53" t="s">
        <v>230</v>
      </c>
      <c r="C16" s="50">
        <v>50</v>
      </c>
      <c r="D16" s="50">
        <v>3.3</v>
      </c>
      <c r="E16" s="50">
        <v>4.25</v>
      </c>
      <c r="F16" s="50">
        <v>36.2</v>
      </c>
      <c r="G16" s="50">
        <v>195.5</v>
      </c>
    </row>
    <row r="17" spans="1:7" ht="15">
      <c r="A17" s="10" t="s">
        <v>33</v>
      </c>
      <c r="B17" s="11" t="s">
        <v>135</v>
      </c>
      <c r="C17" s="10" t="s">
        <v>53</v>
      </c>
      <c r="D17" s="12">
        <v>0</v>
      </c>
      <c r="E17" s="12">
        <v>0</v>
      </c>
      <c r="F17" s="12">
        <v>19</v>
      </c>
      <c r="G17" s="12">
        <v>75</v>
      </c>
    </row>
    <row r="18" spans="1:7" ht="15">
      <c r="A18" s="15"/>
      <c r="B18" s="16" t="s">
        <v>7</v>
      </c>
      <c r="C18" s="156" t="s">
        <v>196</v>
      </c>
      <c r="D18" s="18">
        <f>SUM(D12:D17)</f>
        <v>39.449999999999996</v>
      </c>
      <c r="E18" s="18">
        <f>SUM(E12:E17)</f>
        <v>34.26</v>
      </c>
      <c r="F18" s="18">
        <f>SUM(F12:F17)</f>
        <v>157.67000000000002</v>
      </c>
      <c r="G18" s="18">
        <f>SUM(G12:G17)</f>
        <v>1153.3</v>
      </c>
    </row>
    <row r="19" spans="1:7" ht="15">
      <c r="A19" s="57"/>
      <c r="B19" s="31" t="s">
        <v>8</v>
      </c>
      <c r="C19" s="195"/>
      <c r="D19" s="196"/>
      <c r="E19" s="196"/>
      <c r="F19" s="196"/>
      <c r="G19" s="196"/>
    </row>
    <row r="20" spans="1:7" ht="15">
      <c r="A20" s="10"/>
      <c r="B20" s="16" t="s">
        <v>151</v>
      </c>
      <c r="C20" s="10"/>
      <c r="D20" s="10"/>
      <c r="E20" s="10"/>
      <c r="F20" s="10"/>
      <c r="G20" s="10"/>
    </row>
    <row r="21" spans="1:7" ht="15">
      <c r="A21" s="10" t="s">
        <v>250</v>
      </c>
      <c r="B21" s="159" t="s">
        <v>251</v>
      </c>
      <c r="C21" s="50">
        <v>100</v>
      </c>
      <c r="D21" s="42">
        <v>1.3</v>
      </c>
      <c r="E21" s="42">
        <v>5</v>
      </c>
      <c r="F21" s="42">
        <v>8</v>
      </c>
      <c r="G21" s="42">
        <v>84</v>
      </c>
    </row>
    <row r="22" spans="1:7" ht="15">
      <c r="A22" s="69" t="s">
        <v>188</v>
      </c>
      <c r="B22" s="101" t="s">
        <v>189</v>
      </c>
      <c r="C22" s="69" t="s">
        <v>66</v>
      </c>
      <c r="D22" s="42">
        <v>11</v>
      </c>
      <c r="E22" s="42">
        <v>17</v>
      </c>
      <c r="F22" s="42">
        <v>9.4</v>
      </c>
      <c r="G22" s="42">
        <v>236.3</v>
      </c>
    </row>
    <row r="23" spans="1:7" ht="15">
      <c r="A23" s="52" t="s">
        <v>46</v>
      </c>
      <c r="B23" s="98" t="s">
        <v>161</v>
      </c>
      <c r="C23" s="51">
        <v>30</v>
      </c>
      <c r="D23" s="82">
        <v>2.2</v>
      </c>
      <c r="E23" s="82">
        <v>0.3</v>
      </c>
      <c r="F23" s="82">
        <v>13</v>
      </c>
      <c r="G23" s="83">
        <v>65</v>
      </c>
    </row>
    <row r="24" spans="1:7" ht="15">
      <c r="A24" s="10" t="s">
        <v>31</v>
      </c>
      <c r="B24" s="11" t="s">
        <v>78</v>
      </c>
      <c r="C24" s="10" t="s">
        <v>55</v>
      </c>
      <c r="D24" s="13">
        <v>0.3</v>
      </c>
      <c r="E24" s="12">
        <v>0</v>
      </c>
      <c r="F24" s="12">
        <v>15.2</v>
      </c>
      <c r="G24" s="12">
        <v>60</v>
      </c>
    </row>
    <row r="25" spans="1:7" ht="15">
      <c r="A25" s="52" t="s">
        <v>86</v>
      </c>
      <c r="B25" s="98" t="s">
        <v>87</v>
      </c>
      <c r="C25" s="51" t="s">
        <v>50</v>
      </c>
      <c r="D25" s="50">
        <v>5.84</v>
      </c>
      <c r="E25" s="50">
        <v>6.7</v>
      </c>
      <c r="F25" s="50">
        <v>52.1</v>
      </c>
      <c r="G25" s="86">
        <v>294.8</v>
      </c>
    </row>
    <row r="26" spans="1:7" ht="15">
      <c r="A26" s="19"/>
      <c r="B26" s="130" t="s">
        <v>7</v>
      </c>
      <c r="C26" s="165" t="s">
        <v>223</v>
      </c>
      <c r="D26" s="18">
        <f>SUM(D21:D25)</f>
        <v>20.64</v>
      </c>
      <c r="E26" s="18">
        <f>SUM(E21:E25)</f>
        <v>29</v>
      </c>
      <c r="F26" s="18">
        <f>SUM(F21:F25)</f>
        <v>97.69999999999999</v>
      </c>
      <c r="G26" s="18">
        <f>SUM(G21:G25)</f>
        <v>740.1</v>
      </c>
    </row>
    <row r="27" spans="1:7" ht="15">
      <c r="A27" s="10"/>
      <c r="B27" s="16" t="s">
        <v>152</v>
      </c>
      <c r="C27" s="10"/>
      <c r="D27" s="10"/>
      <c r="E27" s="10"/>
      <c r="F27" s="10"/>
      <c r="G27" s="10"/>
    </row>
    <row r="28" spans="1:7" ht="15">
      <c r="A28" s="10" t="s">
        <v>210</v>
      </c>
      <c r="B28" s="27" t="s">
        <v>211</v>
      </c>
      <c r="C28" s="19" t="s">
        <v>50</v>
      </c>
      <c r="D28" s="42">
        <v>1.24</v>
      </c>
      <c r="E28" s="42">
        <v>9.99</v>
      </c>
      <c r="F28" s="42">
        <v>9.17</v>
      </c>
      <c r="G28" s="42">
        <v>132</v>
      </c>
    </row>
    <row r="29" spans="1:7" ht="15">
      <c r="A29" s="10" t="s">
        <v>121</v>
      </c>
      <c r="B29" s="48" t="s">
        <v>122</v>
      </c>
      <c r="C29" s="89" t="s">
        <v>123</v>
      </c>
      <c r="D29" s="54">
        <v>22.62</v>
      </c>
      <c r="E29" s="54">
        <v>15.99</v>
      </c>
      <c r="F29" s="54">
        <v>6.76</v>
      </c>
      <c r="G29" s="54">
        <v>263.9</v>
      </c>
    </row>
    <row r="30" spans="1:7" ht="15">
      <c r="A30" s="10" t="s">
        <v>60</v>
      </c>
      <c r="B30" s="48" t="s">
        <v>81</v>
      </c>
      <c r="C30" s="10" t="s">
        <v>54</v>
      </c>
      <c r="D30" s="13">
        <v>10.44</v>
      </c>
      <c r="E30" s="12">
        <v>9.36</v>
      </c>
      <c r="F30" s="12">
        <v>51.12</v>
      </c>
      <c r="G30" s="12">
        <v>334.8</v>
      </c>
    </row>
    <row r="31" spans="1:7" ht="15">
      <c r="A31" s="10" t="s">
        <v>112</v>
      </c>
      <c r="B31" s="11" t="s">
        <v>150</v>
      </c>
      <c r="C31" s="49" t="s">
        <v>53</v>
      </c>
      <c r="D31" s="81">
        <v>0.04</v>
      </c>
      <c r="E31" s="41">
        <v>0</v>
      </c>
      <c r="F31" s="41">
        <v>23.6</v>
      </c>
      <c r="G31" s="41">
        <v>94</v>
      </c>
    </row>
    <row r="32" spans="1:7" ht="15">
      <c r="A32" s="14" t="s">
        <v>46</v>
      </c>
      <c r="B32" s="11" t="s">
        <v>73</v>
      </c>
      <c r="C32" s="10" t="s">
        <v>51</v>
      </c>
      <c r="D32" s="13">
        <v>4.32</v>
      </c>
      <c r="E32" s="12">
        <v>0.58</v>
      </c>
      <c r="F32" s="12">
        <v>25.92</v>
      </c>
      <c r="G32" s="12">
        <v>130</v>
      </c>
    </row>
    <row r="33" spans="1:7" ht="15">
      <c r="A33" s="14" t="s">
        <v>46</v>
      </c>
      <c r="B33" s="11" t="s">
        <v>80</v>
      </c>
      <c r="C33" s="10" t="s">
        <v>66</v>
      </c>
      <c r="D33" s="13">
        <v>0.6</v>
      </c>
      <c r="E33" s="12">
        <v>0.6</v>
      </c>
      <c r="F33" s="12">
        <v>14.7</v>
      </c>
      <c r="G33" s="12">
        <v>70.5</v>
      </c>
    </row>
    <row r="34" spans="1:7" ht="15">
      <c r="A34" s="17"/>
      <c r="B34" s="28" t="s">
        <v>7</v>
      </c>
      <c r="C34" s="156" t="s">
        <v>197</v>
      </c>
      <c r="D34" s="29">
        <f>SUM(D28:D33)</f>
        <v>39.26</v>
      </c>
      <c r="E34" s="29">
        <f>SUM(E28:E33)</f>
        <v>36.52</v>
      </c>
      <c r="F34" s="29">
        <f>SUM(F28:F33)</f>
        <v>131.27</v>
      </c>
      <c r="G34" s="29">
        <f>SUM(G28:G33)</f>
        <v>1025.2</v>
      </c>
    </row>
    <row r="35" spans="1:7" ht="15">
      <c r="A35" s="62"/>
      <c r="B35" s="90" t="s">
        <v>9</v>
      </c>
      <c r="C35" s="62"/>
      <c r="D35" s="62"/>
      <c r="E35" s="62"/>
      <c r="F35" s="62"/>
      <c r="G35" s="62"/>
    </row>
    <row r="36" spans="1:7" ht="15">
      <c r="A36" s="110"/>
      <c r="B36" s="117" t="s">
        <v>151</v>
      </c>
      <c r="C36" s="110"/>
      <c r="D36" s="110"/>
      <c r="E36" s="110"/>
      <c r="F36" s="110"/>
      <c r="G36" s="110"/>
    </row>
    <row r="37" spans="1:7" ht="15">
      <c r="A37" s="52" t="s">
        <v>139</v>
      </c>
      <c r="B37" s="127" t="s">
        <v>174</v>
      </c>
      <c r="C37" s="50">
        <v>250</v>
      </c>
      <c r="D37" s="42">
        <v>6</v>
      </c>
      <c r="E37" s="42">
        <v>3.75</v>
      </c>
      <c r="F37" s="42">
        <v>36.5</v>
      </c>
      <c r="G37" s="42">
        <v>203.75</v>
      </c>
    </row>
    <row r="38" spans="1:7" ht="15">
      <c r="A38" s="52"/>
      <c r="B38" s="48" t="s">
        <v>155</v>
      </c>
      <c r="C38" s="51" t="s">
        <v>42</v>
      </c>
      <c r="D38" s="56">
        <v>20</v>
      </c>
      <c r="E38" s="56">
        <v>0.01</v>
      </c>
      <c r="F38" s="56">
        <v>8.3</v>
      </c>
      <c r="G38" s="60">
        <v>154</v>
      </c>
    </row>
    <row r="39" spans="1:7" ht="15">
      <c r="A39" s="52" t="s">
        <v>164</v>
      </c>
      <c r="B39" s="48" t="s">
        <v>165</v>
      </c>
      <c r="C39" s="51" t="s">
        <v>166</v>
      </c>
      <c r="D39" s="56">
        <v>1.2</v>
      </c>
      <c r="E39" s="56">
        <v>3.1</v>
      </c>
      <c r="F39" s="56">
        <v>21</v>
      </c>
      <c r="G39" s="60">
        <v>118</v>
      </c>
    </row>
    <row r="40" spans="1:7" ht="15">
      <c r="A40" s="14" t="s">
        <v>46</v>
      </c>
      <c r="B40" s="11" t="s">
        <v>73</v>
      </c>
      <c r="C40" s="10" t="s">
        <v>51</v>
      </c>
      <c r="D40" s="91">
        <v>4.32</v>
      </c>
      <c r="E40" s="12">
        <v>0.58</v>
      </c>
      <c r="F40" s="12">
        <v>25.92</v>
      </c>
      <c r="G40" s="12">
        <v>130</v>
      </c>
    </row>
    <row r="41" spans="1:7" ht="15">
      <c r="A41" s="10" t="s">
        <v>45</v>
      </c>
      <c r="B41" s="11" t="s">
        <v>98</v>
      </c>
      <c r="C41" s="10" t="s">
        <v>53</v>
      </c>
      <c r="D41" s="12">
        <v>0.6</v>
      </c>
      <c r="E41" s="12">
        <v>0</v>
      </c>
      <c r="F41" s="12">
        <v>31.4</v>
      </c>
      <c r="G41" s="12">
        <v>124</v>
      </c>
    </row>
    <row r="42" spans="1:7" ht="15">
      <c r="A42" s="69" t="s">
        <v>147</v>
      </c>
      <c r="B42" s="104" t="s">
        <v>148</v>
      </c>
      <c r="C42" s="51">
        <v>200</v>
      </c>
      <c r="D42" s="56">
        <v>2.36</v>
      </c>
      <c r="E42" s="56">
        <v>1.6</v>
      </c>
      <c r="F42" s="56">
        <v>27.52</v>
      </c>
      <c r="G42" s="60">
        <v>134</v>
      </c>
    </row>
    <row r="43" spans="1:7" ht="15">
      <c r="A43" s="123"/>
      <c r="B43" s="130" t="s">
        <v>7</v>
      </c>
      <c r="C43" s="164" t="s">
        <v>214</v>
      </c>
      <c r="D43" s="68">
        <f>SUM(D37:D42)</f>
        <v>34.48</v>
      </c>
      <c r="E43" s="68">
        <f>SUM(E37:E42)</f>
        <v>9.04</v>
      </c>
      <c r="F43" s="68">
        <f>SUM(F37:F42)</f>
        <v>150.64000000000001</v>
      </c>
      <c r="G43" s="68">
        <f>SUM(G37:G42)</f>
        <v>863.75</v>
      </c>
    </row>
    <row r="44" spans="1:7" ht="15">
      <c r="A44" s="110"/>
      <c r="B44" s="117" t="s">
        <v>152</v>
      </c>
      <c r="C44" s="110"/>
      <c r="D44" s="110"/>
      <c r="E44" s="110"/>
      <c r="F44" s="110"/>
      <c r="G44" s="110"/>
    </row>
    <row r="45" spans="1:7" ht="15">
      <c r="A45" s="10" t="s">
        <v>61</v>
      </c>
      <c r="B45" s="11" t="s">
        <v>76</v>
      </c>
      <c r="C45" s="10" t="s">
        <v>67</v>
      </c>
      <c r="D45" s="23">
        <v>5.38</v>
      </c>
      <c r="E45" s="23">
        <v>7.26</v>
      </c>
      <c r="F45" s="23">
        <v>13.46</v>
      </c>
      <c r="G45" s="23">
        <v>140.4</v>
      </c>
    </row>
    <row r="46" spans="1:7" ht="15">
      <c r="A46" s="10" t="s">
        <v>43</v>
      </c>
      <c r="B46" s="11" t="s">
        <v>120</v>
      </c>
      <c r="C46" s="10" t="s">
        <v>50</v>
      </c>
      <c r="D46" s="12">
        <v>15.1</v>
      </c>
      <c r="E46" s="12">
        <v>4.98</v>
      </c>
      <c r="F46" s="12">
        <v>10.3</v>
      </c>
      <c r="G46" s="12">
        <v>145</v>
      </c>
    </row>
    <row r="47" spans="1:7" ht="15">
      <c r="A47" s="19" t="s">
        <v>30</v>
      </c>
      <c r="B47" s="11" t="s">
        <v>83</v>
      </c>
      <c r="C47" s="10" t="s">
        <v>54</v>
      </c>
      <c r="D47" s="12">
        <v>3.78</v>
      </c>
      <c r="E47" s="12">
        <v>8.1</v>
      </c>
      <c r="F47" s="12">
        <v>26.28</v>
      </c>
      <c r="G47" s="12">
        <v>196.2</v>
      </c>
    </row>
    <row r="48" spans="1:7" ht="15">
      <c r="A48" s="14" t="s">
        <v>70</v>
      </c>
      <c r="B48" s="11" t="s">
        <v>73</v>
      </c>
      <c r="C48" s="10" t="s">
        <v>57</v>
      </c>
      <c r="D48" s="12">
        <v>2.2</v>
      </c>
      <c r="E48" s="12">
        <v>0.3</v>
      </c>
      <c r="F48" s="12">
        <v>13</v>
      </c>
      <c r="G48" s="12">
        <v>65</v>
      </c>
    </row>
    <row r="49" spans="1:7" ht="15">
      <c r="A49" s="19" t="s">
        <v>34</v>
      </c>
      <c r="B49" s="11" t="s">
        <v>119</v>
      </c>
      <c r="C49" s="10" t="s">
        <v>69</v>
      </c>
      <c r="D49" s="12">
        <v>6.15</v>
      </c>
      <c r="E49" s="12">
        <v>13.8</v>
      </c>
      <c r="F49" s="12">
        <v>38.4</v>
      </c>
      <c r="G49" s="12">
        <v>300</v>
      </c>
    </row>
    <row r="50" spans="1:7" ht="15">
      <c r="A50" s="10" t="s">
        <v>45</v>
      </c>
      <c r="B50" s="11" t="s">
        <v>98</v>
      </c>
      <c r="C50" s="10" t="s">
        <v>53</v>
      </c>
      <c r="D50" s="12">
        <v>0.6</v>
      </c>
      <c r="E50" s="12">
        <v>0</v>
      </c>
      <c r="F50" s="12">
        <v>31.4</v>
      </c>
      <c r="G50" s="12">
        <v>124</v>
      </c>
    </row>
    <row r="51" spans="1:7" ht="15">
      <c r="A51" s="17"/>
      <c r="B51" s="16" t="s">
        <v>7</v>
      </c>
      <c r="C51" s="156" t="s">
        <v>202</v>
      </c>
      <c r="D51" s="18">
        <f>SUM(D45:D50)</f>
        <v>33.21</v>
      </c>
      <c r="E51" s="18">
        <f>SUM(E45:E50)</f>
        <v>34.44</v>
      </c>
      <c r="F51" s="18">
        <f>SUM(F45:F50)</f>
        <v>132.84</v>
      </c>
      <c r="G51" s="18">
        <f>SUM(G45:G50)</f>
        <v>970.5999999999999</v>
      </c>
    </row>
    <row r="52" spans="1:7" ht="15">
      <c r="A52" s="34"/>
      <c r="B52" s="77" t="s">
        <v>10</v>
      </c>
      <c r="C52" s="34"/>
      <c r="D52" s="35"/>
      <c r="E52" s="36"/>
      <c r="F52" s="36"/>
      <c r="G52" s="36"/>
    </row>
    <row r="53" spans="1:7" ht="15">
      <c r="A53" s="10"/>
      <c r="B53" s="118" t="s">
        <v>151</v>
      </c>
      <c r="C53" s="10"/>
      <c r="D53" s="78"/>
      <c r="E53" s="23"/>
      <c r="F53" s="23"/>
      <c r="G53" s="23"/>
    </row>
    <row r="54" spans="1:7" ht="14.25" customHeight="1">
      <c r="A54" s="69" t="s">
        <v>101</v>
      </c>
      <c r="B54" s="120" t="s">
        <v>102</v>
      </c>
      <c r="C54" s="121" t="s">
        <v>56</v>
      </c>
      <c r="D54" s="56">
        <v>3.9</v>
      </c>
      <c r="E54" s="56">
        <v>9.4</v>
      </c>
      <c r="F54" s="56">
        <v>35.4</v>
      </c>
      <c r="G54" s="56">
        <v>264</v>
      </c>
    </row>
    <row r="55" spans="1:7" ht="15">
      <c r="A55" s="141" t="s">
        <v>142</v>
      </c>
      <c r="B55" s="142" t="s">
        <v>190</v>
      </c>
      <c r="C55" s="50">
        <v>250</v>
      </c>
      <c r="D55" s="42">
        <v>6</v>
      </c>
      <c r="E55" s="42">
        <v>10.13</v>
      </c>
      <c r="F55" s="42">
        <v>38</v>
      </c>
      <c r="G55" s="42">
        <v>277.5</v>
      </c>
    </row>
    <row r="56" spans="1:7" ht="15">
      <c r="A56" s="14" t="s">
        <v>46</v>
      </c>
      <c r="B56" s="11" t="s">
        <v>73</v>
      </c>
      <c r="C56" s="10" t="s">
        <v>51</v>
      </c>
      <c r="D56" s="91">
        <v>4.32</v>
      </c>
      <c r="E56" s="12">
        <v>0.58</v>
      </c>
      <c r="F56" s="12">
        <v>25.92</v>
      </c>
      <c r="G56" s="12">
        <v>130</v>
      </c>
    </row>
    <row r="57" spans="1:7" ht="15">
      <c r="A57" s="141" t="s">
        <v>31</v>
      </c>
      <c r="B57" s="142" t="s">
        <v>158</v>
      </c>
      <c r="C57" s="141">
        <v>200</v>
      </c>
      <c r="D57" s="143">
        <v>0.3</v>
      </c>
      <c r="E57" s="143">
        <v>0</v>
      </c>
      <c r="F57" s="143">
        <v>15.2</v>
      </c>
      <c r="G57" s="143">
        <v>60</v>
      </c>
    </row>
    <row r="58" spans="1:7" ht="15">
      <c r="A58" s="144"/>
      <c r="B58" s="145" t="s">
        <v>7</v>
      </c>
      <c r="C58" s="168">
        <v>570</v>
      </c>
      <c r="D58" s="146">
        <f>SUM(D54:D57)</f>
        <v>14.520000000000001</v>
      </c>
      <c r="E58" s="146">
        <f>SUM(E54:E57)</f>
        <v>20.11</v>
      </c>
      <c r="F58" s="146">
        <f>SUM(F54:F57)</f>
        <v>114.52000000000001</v>
      </c>
      <c r="G58" s="146">
        <f>SUM(G54:G57)</f>
        <v>731.5</v>
      </c>
    </row>
    <row r="59" spans="1:7" ht="15">
      <c r="A59" s="10"/>
      <c r="B59" s="118" t="s">
        <v>152</v>
      </c>
      <c r="C59" s="10"/>
      <c r="D59" s="78"/>
      <c r="E59" s="23"/>
      <c r="F59" s="23"/>
      <c r="G59" s="23"/>
    </row>
    <row r="60" spans="1:7" ht="15">
      <c r="A60" s="10" t="s">
        <v>206</v>
      </c>
      <c r="B60" s="27" t="s">
        <v>207</v>
      </c>
      <c r="C60" s="10" t="s">
        <v>50</v>
      </c>
      <c r="D60" s="12">
        <v>3.4</v>
      </c>
      <c r="E60" s="12">
        <v>5.6</v>
      </c>
      <c r="F60" s="12">
        <v>3.5</v>
      </c>
      <c r="G60" s="12">
        <v>79</v>
      </c>
    </row>
    <row r="61" spans="1:7" ht="18" customHeight="1">
      <c r="A61" s="176">
        <v>365</v>
      </c>
      <c r="B61" s="177" t="s">
        <v>246</v>
      </c>
      <c r="C61" s="50">
        <v>120</v>
      </c>
      <c r="D61" s="42">
        <v>16.8</v>
      </c>
      <c r="E61" s="42">
        <v>12.24</v>
      </c>
      <c r="F61" s="42">
        <v>16.8</v>
      </c>
      <c r="G61" s="42">
        <v>248.4</v>
      </c>
    </row>
    <row r="62" spans="1:7" ht="15">
      <c r="A62" s="61">
        <v>487</v>
      </c>
      <c r="B62" s="21" t="s">
        <v>118</v>
      </c>
      <c r="C62" s="50">
        <v>120</v>
      </c>
      <c r="D62" s="50">
        <v>19</v>
      </c>
      <c r="E62" s="50">
        <v>10.68</v>
      </c>
      <c r="F62" s="50">
        <v>0.48</v>
      </c>
      <c r="G62" s="50">
        <v>173</v>
      </c>
    </row>
    <row r="63" spans="1:7" ht="15">
      <c r="A63" s="10" t="s">
        <v>48</v>
      </c>
      <c r="B63" s="53" t="s">
        <v>77</v>
      </c>
      <c r="C63" s="50">
        <v>150</v>
      </c>
      <c r="D63" s="42">
        <v>3.8</v>
      </c>
      <c r="E63" s="42">
        <v>5.79</v>
      </c>
      <c r="F63" s="42">
        <v>38.12</v>
      </c>
      <c r="G63" s="42">
        <v>220.5</v>
      </c>
    </row>
    <row r="64" spans="1:7" ht="15">
      <c r="A64" s="69" t="s">
        <v>46</v>
      </c>
      <c r="B64" s="85" t="s">
        <v>106</v>
      </c>
      <c r="C64" s="51">
        <v>60</v>
      </c>
      <c r="D64" s="56">
        <v>4.32</v>
      </c>
      <c r="E64" s="56">
        <v>0.58</v>
      </c>
      <c r="F64" s="56">
        <v>25.92</v>
      </c>
      <c r="G64" s="60">
        <v>130</v>
      </c>
    </row>
    <row r="65" spans="1:7" ht="15">
      <c r="A65" s="10" t="s">
        <v>44</v>
      </c>
      <c r="B65" s="11" t="s">
        <v>94</v>
      </c>
      <c r="C65" s="10" t="s">
        <v>53</v>
      </c>
      <c r="D65" s="12">
        <v>4.7</v>
      </c>
      <c r="E65" s="12">
        <v>5</v>
      </c>
      <c r="F65" s="12">
        <v>31.8</v>
      </c>
      <c r="G65" s="12">
        <v>187</v>
      </c>
    </row>
    <row r="66" spans="1:7" ht="15">
      <c r="A66" s="69" t="s">
        <v>101</v>
      </c>
      <c r="B66" s="120" t="s">
        <v>247</v>
      </c>
      <c r="C66" s="121" t="s">
        <v>56</v>
      </c>
      <c r="D66" s="56">
        <v>3.9</v>
      </c>
      <c r="E66" s="56">
        <v>9.4</v>
      </c>
      <c r="F66" s="56">
        <v>35.4</v>
      </c>
      <c r="G66" s="56">
        <v>264</v>
      </c>
    </row>
    <row r="67" spans="1:7" ht="15">
      <c r="A67" s="61"/>
      <c r="B67" s="28" t="s">
        <v>7</v>
      </c>
      <c r="C67" s="160" t="s">
        <v>195</v>
      </c>
      <c r="D67" s="161">
        <f>SUM(D60:D66)</f>
        <v>55.92</v>
      </c>
      <c r="E67" s="161">
        <f>SUM(E60:E66)</f>
        <v>49.29</v>
      </c>
      <c r="F67" s="161">
        <f>SUM(F60:F66)</f>
        <v>152.01999999999998</v>
      </c>
      <c r="G67" s="161">
        <f>SUM(G60:G66)</f>
        <v>1301.9</v>
      </c>
    </row>
    <row r="68" spans="1:7" ht="15">
      <c r="A68" s="62"/>
      <c r="B68" s="108" t="s">
        <v>11</v>
      </c>
      <c r="C68" s="62"/>
      <c r="D68" s="62"/>
      <c r="E68" s="62"/>
      <c r="F68" s="62"/>
      <c r="G68" s="62"/>
    </row>
    <row r="69" spans="1:7" ht="15">
      <c r="A69" s="113"/>
      <c r="B69" s="118" t="s">
        <v>151</v>
      </c>
      <c r="C69" s="113"/>
      <c r="D69" s="113"/>
      <c r="E69" s="113"/>
      <c r="F69" s="113"/>
      <c r="G69" s="113"/>
    </row>
    <row r="70" spans="1:7" s="112" customFormat="1" ht="15">
      <c r="A70" s="69" t="s">
        <v>139</v>
      </c>
      <c r="B70" s="101" t="s">
        <v>140</v>
      </c>
      <c r="C70" s="50">
        <v>250</v>
      </c>
      <c r="D70" s="42">
        <v>3.75</v>
      </c>
      <c r="E70" s="42">
        <v>10</v>
      </c>
      <c r="F70" s="42">
        <v>39.5</v>
      </c>
      <c r="G70" s="42">
        <v>272.5</v>
      </c>
    </row>
    <row r="71" spans="1:7" s="112" customFormat="1" ht="15">
      <c r="A71" s="69" t="s">
        <v>159</v>
      </c>
      <c r="B71" s="120" t="s">
        <v>160</v>
      </c>
      <c r="C71" s="121">
        <v>40</v>
      </c>
      <c r="D71" s="82">
        <v>5.1</v>
      </c>
      <c r="E71" s="82">
        <v>4.6</v>
      </c>
      <c r="F71" s="82">
        <v>0.3</v>
      </c>
      <c r="G71" s="82">
        <v>63</v>
      </c>
    </row>
    <row r="72" spans="1:7" ht="14.25" customHeight="1">
      <c r="A72" s="69" t="s">
        <v>164</v>
      </c>
      <c r="B72" s="99" t="s">
        <v>88</v>
      </c>
      <c r="C72" s="50">
        <v>60</v>
      </c>
      <c r="D72" s="42">
        <v>8.9</v>
      </c>
      <c r="E72" s="42">
        <v>12.3</v>
      </c>
      <c r="F72" s="42">
        <v>12.5</v>
      </c>
      <c r="G72" s="42">
        <v>209</v>
      </c>
    </row>
    <row r="73" spans="1:7" s="112" customFormat="1" ht="15">
      <c r="A73" s="52" t="s">
        <v>46</v>
      </c>
      <c r="B73" s="98" t="s">
        <v>161</v>
      </c>
      <c r="C73" s="51">
        <v>30</v>
      </c>
      <c r="D73" s="128">
        <v>2.69</v>
      </c>
      <c r="E73" s="128">
        <v>0.72</v>
      </c>
      <c r="F73" s="128">
        <v>17.66</v>
      </c>
      <c r="G73" s="60">
        <v>65</v>
      </c>
    </row>
    <row r="74" spans="1:7" s="112" customFormat="1" ht="15">
      <c r="A74" s="52" t="s">
        <v>169</v>
      </c>
      <c r="B74" s="98" t="s">
        <v>170</v>
      </c>
      <c r="C74" s="51" t="s">
        <v>53</v>
      </c>
      <c r="D74" s="56">
        <v>5.9</v>
      </c>
      <c r="E74" s="56">
        <v>6.8</v>
      </c>
      <c r="F74" s="56">
        <v>9.9</v>
      </c>
      <c r="G74" s="60">
        <v>123</v>
      </c>
    </row>
    <row r="75" spans="1:7" s="112" customFormat="1" ht="15">
      <c r="A75" s="19"/>
      <c r="B75" s="25" t="s">
        <v>7</v>
      </c>
      <c r="C75" s="165" t="s">
        <v>221</v>
      </c>
      <c r="D75" s="12">
        <f>SUM(D70:D74)</f>
        <v>26.340000000000003</v>
      </c>
      <c r="E75" s="12">
        <f>SUM(E70:E74)</f>
        <v>34.419999999999995</v>
      </c>
      <c r="F75" s="12">
        <f>SUM(F70:F74)</f>
        <v>79.86</v>
      </c>
      <c r="G75" s="12">
        <f>SUM(G70:G74)</f>
        <v>732.5</v>
      </c>
    </row>
    <row r="76" spans="1:7" ht="15">
      <c r="A76" s="110"/>
      <c r="B76" s="111" t="s">
        <v>152</v>
      </c>
      <c r="C76" s="110"/>
      <c r="D76" s="110"/>
      <c r="E76" s="110"/>
      <c r="F76" s="110"/>
      <c r="G76" s="110"/>
    </row>
    <row r="77" spans="1:7" ht="15">
      <c r="A77" s="10" t="s">
        <v>62</v>
      </c>
      <c r="B77" s="11" t="s">
        <v>82</v>
      </c>
      <c r="C77" s="10" t="s">
        <v>52</v>
      </c>
      <c r="D77" s="12">
        <v>15.06</v>
      </c>
      <c r="E77" s="12">
        <v>12.7</v>
      </c>
      <c r="F77" s="12">
        <v>5</v>
      </c>
      <c r="G77" s="12">
        <v>190</v>
      </c>
    </row>
    <row r="78" spans="1:7" ht="15">
      <c r="A78" s="52" t="s">
        <v>248</v>
      </c>
      <c r="B78" s="178" t="s">
        <v>249</v>
      </c>
      <c r="C78" s="121" t="s">
        <v>58</v>
      </c>
      <c r="D78" s="50">
        <v>22.25</v>
      </c>
      <c r="E78" s="50">
        <v>12.25</v>
      </c>
      <c r="F78" s="50">
        <v>27</v>
      </c>
      <c r="G78" s="86">
        <v>312.5</v>
      </c>
    </row>
    <row r="79" spans="1:7" ht="15">
      <c r="A79" s="19" t="s">
        <v>31</v>
      </c>
      <c r="B79" s="11" t="s">
        <v>78</v>
      </c>
      <c r="C79" s="49" t="s">
        <v>64</v>
      </c>
      <c r="D79" s="41">
        <v>0.3</v>
      </c>
      <c r="E79" s="41">
        <v>0</v>
      </c>
      <c r="F79" s="41">
        <v>15.2</v>
      </c>
      <c r="G79" s="41">
        <v>60</v>
      </c>
    </row>
    <row r="80" spans="1:7" ht="15">
      <c r="A80" s="14" t="s">
        <v>46</v>
      </c>
      <c r="B80" s="11" t="s">
        <v>73</v>
      </c>
      <c r="C80" s="10" t="s">
        <v>51</v>
      </c>
      <c r="D80" s="91">
        <v>4.32</v>
      </c>
      <c r="E80" s="12">
        <v>0.58</v>
      </c>
      <c r="F80" s="12">
        <v>25.92</v>
      </c>
      <c r="G80" s="12">
        <v>130</v>
      </c>
    </row>
    <row r="81" spans="1:7" ht="15">
      <c r="A81" s="14" t="s">
        <v>46</v>
      </c>
      <c r="B81" s="53" t="s">
        <v>97</v>
      </c>
      <c r="C81" s="50">
        <v>200</v>
      </c>
      <c r="D81" s="42">
        <v>3</v>
      </c>
      <c r="E81" s="42">
        <v>1</v>
      </c>
      <c r="F81" s="42">
        <v>42</v>
      </c>
      <c r="G81" s="42">
        <v>192</v>
      </c>
    </row>
    <row r="82" spans="1:7" ht="15">
      <c r="A82" s="17"/>
      <c r="B82" s="28" t="s">
        <v>7</v>
      </c>
      <c r="C82" s="179">
        <v>812</v>
      </c>
      <c r="D82" s="180">
        <f>SUM(D77:D81)</f>
        <v>44.93</v>
      </c>
      <c r="E82" s="180">
        <f>SUM(E77:E81)</f>
        <v>26.529999999999998</v>
      </c>
      <c r="F82" s="180">
        <f>SUM(F77:F81)</f>
        <v>115.12</v>
      </c>
      <c r="G82" s="180">
        <f>SUM(G77:G81)</f>
        <v>884.5</v>
      </c>
    </row>
    <row r="83" spans="1:7" ht="15">
      <c r="A83" s="62"/>
      <c r="B83" s="88" t="s">
        <v>40</v>
      </c>
      <c r="C83" s="62"/>
      <c r="D83" s="62"/>
      <c r="E83" s="62"/>
      <c r="F83" s="62"/>
      <c r="G83" s="62"/>
    </row>
    <row r="84" spans="1:7" ht="15">
      <c r="A84" s="107"/>
      <c r="B84" s="114" t="s">
        <v>151</v>
      </c>
      <c r="C84" s="10"/>
      <c r="D84" s="22"/>
      <c r="E84" s="22"/>
      <c r="F84" s="22"/>
      <c r="G84" s="22"/>
    </row>
    <row r="85" spans="1:7" ht="15">
      <c r="A85" s="52" t="s">
        <v>125</v>
      </c>
      <c r="B85" s="98" t="s">
        <v>187</v>
      </c>
      <c r="C85" s="137">
        <v>100</v>
      </c>
      <c r="D85" s="42">
        <v>0.9</v>
      </c>
      <c r="E85" s="42">
        <v>7.1</v>
      </c>
      <c r="F85" s="42">
        <v>3.9</v>
      </c>
      <c r="G85" s="42">
        <v>85</v>
      </c>
    </row>
    <row r="86" spans="1:7" ht="15">
      <c r="A86" s="69" t="s">
        <v>188</v>
      </c>
      <c r="B86" s="101" t="s">
        <v>189</v>
      </c>
      <c r="C86" s="69" t="s">
        <v>66</v>
      </c>
      <c r="D86" s="42">
        <v>13.2</v>
      </c>
      <c r="E86" s="42">
        <v>20.4</v>
      </c>
      <c r="F86" s="42">
        <v>11.25</v>
      </c>
      <c r="G86" s="42">
        <v>283.5</v>
      </c>
    </row>
    <row r="87" spans="1:7" ht="15">
      <c r="A87" s="69" t="s">
        <v>31</v>
      </c>
      <c r="B87" s="120" t="s">
        <v>203</v>
      </c>
      <c r="C87" s="121">
        <v>200</v>
      </c>
      <c r="D87" s="152">
        <v>0.2</v>
      </c>
      <c r="E87" s="152">
        <v>0.1</v>
      </c>
      <c r="F87" s="152">
        <v>15.1</v>
      </c>
      <c r="G87" s="152">
        <v>58</v>
      </c>
    </row>
    <row r="88" spans="1:7" ht="15">
      <c r="A88" s="52" t="s">
        <v>46</v>
      </c>
      <c r="B88" s="98" t="s">
        <v>161</v>
      </c>
      <c r="C88" s="51">
        <v>30</v>
      </c>
      <c r="D88" s="128">
        <v>2.69</v>
      </c>
      <c r="E88" s="128">
        <v>0.72</v>
      </c>
      <c r="F88" s="128">
        <v>17.66</v>
      </c>
      <c r="G88" s="60">
        <v>65</v>
      </c>
    </row>
    <row r="89" spans="1:7" ht="15">
      <c r="A89" s="52" t="s">
        <v>86</v>
      </c>
      <c r="B89" s="98" t="s">
        <v>87</v>
      </c>
      <c r="C89" s="51" t="s">
        <v>50</v>
      </c>
      <c r="D89" s="50">
        <v>5.84</v>
      </c>
      <c r="E89" s="50">
        <v>6.7</v>
      </c>
      <c r="F89" s="50">
        <v>52.1</v>
      </c>
      <c r="G89" s="86">
        <v>294.8</v>
      </c>
    </row>
    <row r="90" spans="1:7" ht="15">
      <c r="A90" s="19"/>
      <c r="B90" s="130" t="s">
        <v>7</v>
      </c>
      <c r="C90" s="165" t="s">
        <v>221</v>
      </c>
      <c r="D90" s="18">
        <f>SUM(D85:D89)</f>
        <v>22.83</v>
      </c>
      <c r="E90" s="18">
        <f>SUM(E85:E89)</f>
        <v>35.02</v>
      </c>
      <c r="F90" s="18">
        <f>SUM(F85:F89)</f>
        <v>100.00999999999999</v>
      </c>
      <c r="G90" s="18">
        <f>SUM(G85:G89)</f>
        <v>786.3</v>
      </c>
    </row>
    <row r="91" spans="1:7" ht="15">
      <c r="A91" s="110"/>
      <c r="B91" s="111" t="s">
        <v>152</v>
      </c>
      <c r="C91" s="110"/>
      <c r="D91" s="110"/>
      <c r="E91" s="110"/>
      <c r="F91" s="110"/>
      <c r="G91" s="110"/>
    </row>
    <row r="92" spans="1:7" ht="15">
      <c r="A92" s="10" t="s">
        <v>208</v>
      </c>
      <c r="B92" s="27" t="s">
        <v>212</v>
      </c>
      <c r="C92" s="19" t="s">
        <v>50</v>
      </c>
      <c r="D92" s="42">
        <v>1.41</v>
      </c>
      <c r="E92" s="42">
        <v>5.08</v>
      </c>
      <c r="F92" s="42">
        <v>9.02</v>
      </c>
      <c r="G92" s="42">
        <v>87.4</v>
      </c>
    </row>
    <row r="93" spans="1:7" ht="15">
      <c r="A93" s="52" t="s">
        <v>164</v>
      </c>
      <c r="B93" s="48" t="s">
        <v>165</v>
      </c>
      <c r="C93" s="51" t="s">
        <v>166</v>
      </c>
      <c r="D93" s="56">
        <v>1.2</v>
      </c>
      <c r="E93" s="56">
        <v>3.1</v>
      </c>
      <c r="F93" s="56">
        <v>21</v>
      </c>
      <c r="G93" s="60">
        <v>118</v>
      </c>
    </row>
    <row r="94" spans="1:7" ht="15">
      <c r="A94" s="10" t="s">
        <v>24</v>
      </c>
      <c r="B94" s="21" t="s">
        <v>108</v>
      </c>
      <c r="C94" s="22" t="s">
        <v>58</v>
      </c>
      <c r="D94" s="23">
        <v>27</v>
      </c>
      <c r="E94" s="23">
        <v>14.75</v>
      </c>
      <c r="F94" s="23">
        <v>47.24</v>
      </c>
      <c r="G94" s="23">
        <v>436.4</v>
      </c>
    </row>
    <row r="95" spans="1:7" ht="15">
      <c r="A95" s="10" t="s">
        <v>29</v>
      </c>
      <c r="B95" s="21" t="s">
        <v>109</v>
      </c>
      <c r="C95" s="10" t="s">
        <v>53</v>
      </c>
      <c r="D95" s="12">
        <v>0.2</v>
      </c>
      <c r="E95" s="12">
        <v>0</v>
      </c>
      <c r="F95" s="12">
        <v>35.8</v>
      </c>
      <c r="G95" s="12">
        <v>142</v>
      </c>
    </row>
    <row r="96" spans="1:7" ht="15">
      <c r="A96" s="14" t="s">
        <v>46</v>
      </c>
      <c r="B96" s="11" t="s">
        <v>73</v>
      </c>
      <c r="C96" s="10" t="s">
        <v>51</v>
      </c>
      <c r="D96" s="12">
        <v>4.32</v>
      </c>
      <c r="E96" s="12">
        <v>0.58</v>
      </c>
      <c r="F96" s="12">
        <v>25.92</v>
      </c>
      <c r="G96" s="12">
        <v>130</v>
      </c>
    </row>
    <row r="97" spans="1:7" ht="15">
      <c r="A97" s="14" t="s">
        <v>46</v>
      </c>
      <c r="B97" s="53" t="s">
        <v>124</v>
      </c>
      <c r="C97" s="50">
        <v>150</v>
      </c>
      <c r="D97" s="42">
        <v>1.41</v>
      </c>
      <c r="E97" s="42">
        <v>0.18</v>
      </c>
      <c r="F97" s="42">
        <v>17.63</v>
      </c>
      <c r="G97" s="42">
        <v>70.5</v>
      </c>
    </row>
    <row r="98" spans="1:7" ht="15">
      <c r="A98" s="10"/>
      <c r="B98" s="28" t="s">
        <v>7</v>
      </c>
      <c r="C98" s="156" t="s">
        <v>197</v>
      </c>
      <c r="D98" s="18">
        <f>D96+D95+D94+D93+D92</f>
        <v>34.129999999999995</v>
      </c>
      <c r="E98" s="18">
        <f>E96+E95+E94+E93+E92</f>
        <v>23.509999999999998</v>
      </c>
      <c r="F98" s="18">
        <f>F96+F95+F94+F93+F92</f>
        <v>138.98000000000002</v>
      </c>
      <c r="G98" s="18">
        <f>G96+G95+G94+G93+G92</f>
        <v>913.8</v>
      </c>
    </row>
    <row r="99" spans="1:7" ht="15">
      <c r="A99" s="92"/>
      <c r="B99" s="31" t="s">
        <v>15</v>
      </c>
      <c r="C99" s="92"/>
      <c r="D99" s="36">
        <f>D26+D34+D43+D51+D58+D67+D75+D82+D90+D98</f>
        <v>326.26</v>
      </c>
      <c r="E99" s="36">
        <f>E26+E34+E43+E51+E58+E67+E75+E82+E90+E98</f>
        <v>297.88</v>
      </c>
      <c r="F99" s="36">
        <f>F26+F34+F43+F51+F58+F67+F75+F82+F90+F98</f>
        <v>1212.96</v>
      </c>
      <c r="G99" s="36">
        <f>G26+G34+G43+G51+G58+G67+G75+G82+G90+G98</f>
        <v>8950.15</v>
      </c>
    </row>
    <row r="100" spans="1:7" ht="30.75" customHeight="1">
      <c r="A100" s="188" t="s">
        <v>130</v>
      </c>
      <c r="B100" s="188"/>
      <c r="C100" s="188"/>
      <c r="D100" s="188"/>
      <c r="E100" s="188"/>
      <c r="F100" s="188"/>
      <c r="G100" s="188"/>
    </row>
    <row r="101" spans="1:7" ht="29.25" customHeight="1">
      <c r="A101" s="105"/>
      <c r="B101" s="187" t="s">
        <v>131</v>
      </c>
      <c r="C101" s="187"/>
      <c r="D101" s="187"/>
      <c r="E101" s="187"/>
      <c r="F101" s="187"/>
      <c r="G101" s="187"/>
    </row>
  </sheetData>
  <sheetProtection/>
  <mergeCells count="11">
    <mergeCell ref="E2:E3"/>
    <mergeCell ref="F2:F3"/>
    <mergeCell ref="G2:G3"/>
    <mergeCell ref="C19:G19"/>
    <mergeCell ref="B101:G101"/>
    <mergeCell ref="A1:G1"/>
    <mergeCell ref="A2:A3"/>
    <mergeCell ref="B2:B3"/>
    <mergeCell ref="C2:C3"/>
    <mergeCell ref="D2:D3"/>
    <mergeCell ref="A100:G10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КДП 1</cp:lastModifiedBy>
  <cp:lastPrinted>2021-11-15T03:16:37Z</cp:lastPrinted>
  <dcterms:created xsi:type="dcterms:W3CDTF">2011-08-15T14:40:31Z</dcterms:created>
  <dcterms:modified xsi:type="dcterms:W3CDTF">2023-03-01T09:28:44Z</dcterms:modified>
  <cp:category/>
  <cp:version/>
  <cp:contentType/>
  <cp:contentStatus/>
</cp:coreProperties>
</file>